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UX\Desktop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93" i="1" l="1"/>
  <c r="L592" i="1"/>
  <c r="L585" i="1"/>
  <c r="L578" i="1"/>
  <c r="L573" i="1"/>
  <c r="L563" i="1"/>
  <c r="L559" i="1"/>
  <c r="L551" i="1"/>
  <c r="L550" i="1"/>
  <c r="L543" i="1"/>
  <c r="L536" i="1"/>
  <c r="L531" i="1"/>
  <c r="L521" i="1"/>
  <c r="L517" i="1"/>
  <c r="L508" i="1"/>
  <c r="L501" i="1"/>
  <c r="L494" i="1"/>
  <c r="L489" i="1"/>
  <c r="L479" i="1"/>
  <c r="L475" i="1"/>
  <c r="L509" i="1" s="1"/>
  <c r="L466" i="1"/>
  <c r="L459" i="1"/>
  <c r="L452" i="1"/>
  <c r="L447" i="1"/>
  <c r="L437" i="1"/>
  <c r="L433" i="1"/>
  <c r="L424" i="1"/>
  <c r="L417" i="1"/>
  <c r="L410" i="1"/>
  <c r="L405" i="1"/>
  <c r="L395" i="1"/>
  <c r="L391" i="1"/>
  <c r="L382" i="1"/>
  <c r="L375" i="1"/>
  <c r="L368" i="1"/>
  <c r="L363" i="1"/>
  <c r="L353" i="1"/>
  <c r="L349" i="1"/>
  <c r="L340" i="1"/>
  <c r="L333" i="1"/>
  <c r="L326" i="1"/>
  <c r="L321" i="1"/>
  <c r="L311" i="1"/>
  <c r="L307" i="1"/>
  <c r="L299" i="1"/>
  <c r="L298" i="1"/>
  <c r="L291" i="1"/>
  <c r="L284" i="1"/>
  <c r="L279" i="1"/>
  <c r="L269" i="1"/>
  <c r="L265" i="1"/>
  <c r="L257" i="1"/>
  <c r="L256" i="1"/>
  <c r="L249" i="1"/>
  <c r="L242" i="1"/>
  <c r="L237" i="1"/>
  <c r="L227" i="1"/>
  <c r="L223" i="1"/>
  <c r="L214" i="1"/>
  <c r="L207" i="1"/>
  <c r="L200" i="1"/>
  <c r="L195" i="1"/>
  <c r="L185" i="1"/>
  <c r="L181" i="1"/>
  <c r="L173" i="1"/>
  <c r="L172" i="1"/>
  <c r="L165" i="1"/>
  <c r="L158" i="1"/>
  <c r="L153" i="1"/>
  <c r="L143" i="1"/>
  <c r="L139" i="1"/>
  <c r="L130" i="1"/>
  <c r="L123" i="1"/>
  <c r="L116" i="1"/>
  <c r="L131" i="1" s="1"/>
  <c r="L111" i="1"/>
  <c r="L101" i="1"/>
  <c r="L97" i="1"/>
  <c r="L88" i="1"/>
  <c r="L81" i="1"/>
  <c r="L74" i="1"/>
  <c r="L69" i="1"/>
  <c r="L59" i="1"/>
  <c r="L55" i="1"/>
  <c r="L89" i="1" s="1"/>
  <c r="L46" i="1"/>
  <c r="L39" i="1"/>
  <c r="L32" i="1"/>
  <c r="L47" i="1" s="1"/>
  <c r="L27" i="1"/>
  <c r="L17" i="1"/>
  <c r="L13" i="1"/>
  <c r="L467" i="1" l="1"/>
  <c r="L425" i="1"/>
  <c r="L383" i="1"/>
  <c r="L341" i="1"/>
  <c r="L215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L594" i="1" l="1"/>
  <c r="I215" i="1"/>
  <c r="H257" i="1"/>
  <c r="F425" i="1"/>
  <c r="G551" i="1"/>
  <c r="I551" i="1"/>
  <c r="F593" i="1"/>
  <c r="H593" i="1"/>
  <c r="J593" i="1"/>
  <c r="H509" i="1"/>
  <c r="J509" i="1"/>
  <c r="I509" i="1"/>
  <c r="G509" i="1"/>
  <c r="F509" i="1"/>
  <c r="H425" i="1"/>
  <c r="G425" i="1"/>
  <c r="I425" i="1"/>
  <c r="J425" i="1"/>
  <c r="G467" i="1"/>
  <c r="F467" i="1"/>
  <c r="H467" i="1"/>
  <c r="J467" i="1"/>
  <c r="I467" i="1"/>
  <c r="I383" i="1"/>
  <c r="G383" i="1"/>
  <c r="J383" i="1"/>
  <c r="H383" i="1"/>
  <c r="F383" i="1"/>
  <c r="J341" i="1"/>
  <c r="F341" i="1"/>
  <c r="H341" i="1"/>
  <c r="I341" i="1"/>
  <c r="G341" i="1"/>
  <c r="G299" i="1"/>
  <c r="I299" i="1"/>
  <c r="J299" i="1"/>
  <c r="H299" i="1"/>
  <c r="F299" i="1"/>
  <c r="J257" i="1"/>
  <c r="I257" i="1"/>
  <c r="G257" i="1"/>
  <c r="F257" i="1"/>
  <c r="G215" i="1"/>
  <c r="J215" i="1"/>
  <c r="H215" i="1"/>
  <c r="F215" i="1"/>
  <c r="H173" i="1"/>
  <c r="I173" i="1"/>
  <c r="G173" i="1"/>
  <c r="J173" i="1"/>
  <c r="F173" i="1"/>
  <c r="J131" i="1"/>
  <c r="H131" i="1"/>
  <c r="F131" i="1"/>
  <c r="I131" i="1"/>
  <c r="G131" i="1"/>
  <c r="J89" i="1"/>
  <c r="F89" i="1"/>
  <c r="H89" i="1"/>
  <c r="G89" i="1"/>
  <c r="I89" i="1"/>
  <c r="G47" i="1"/>
  <c r="I47" i="1"/>
  <c r="J47" i="1"/>
  <c r="H47" i="1"/>
  <c r="F47" i="1"/>
  <c r="H594" i="1" l="1"/>
  <c r="G594" i="1"/>
  <c r="F594" i="1"/>
  <c r="J594" i="1"/>
  <c r="I594" i="1"/>
</calcChain>
</file>

<file path=xl/sharedStrings.xml><?xml version="1.0" encoding="utf-8"?>
<sst xmlns="http://schemas.openxmlformats.org/spreadsheetml/2006/main" count="850" uniqueCount="212">
  <si>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</si>
  <si>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</si>
  <si>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</si>
  <si>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</si>
  <si>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</si>
  <si>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</si>
  <si>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</si>
  <si>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</si>
  <si>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</si>
  <si>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</si>
  <si>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</si>
  <si>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</si>
  <si>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</si>
  <si>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</si>
  <si>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</si>
  <si>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</si>
  <si>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</si>
  <si>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</si>
  <si>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</si>
  <si>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</si>
  <si>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</si>
  <si>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</si>
  <si>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</si>
  <si>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</si>
  <si>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</si>
  <si>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</si>
  <si>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</si>
  <si>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</si>
  <si>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</si>
  <si>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</si>
  <si>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</si>
  <si>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</si>
  <si>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</si>
  <si>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</si>
  <si>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</si>
  <si>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</si>
  <si>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</si>
  <si>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</si>
  <si>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</si>
  <si>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</si>
  <si>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</si>
  <si>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</si>
  <si>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</si>
  <si>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</si>
  <si>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</si>
  <si>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</si>
  <si>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С.В Потапчук</t>
  </si>
  <si>
    <t>Каша молочная манная(жидкая)с маслом сливочным</t>
  </si>
  <si>
    <t>14/17</t>
  </si>
  <si>
    <t>Чай с молоком</t>
  </si>
  <si>
    <t>413/16</t>
  </si>
  <si>
    <t>Батон нарезной</t>
  </si>
  <si>
    <t>Масло сливочное</t>
  </si>
  <si>
    <t>181/17</t>
  </si>
  <si>
    <t>Яйцо отварное</t>
  </si>
  <si>
    <t>209/17</t>
  </si>
  <si>
    <t>612/04</t>
  </si>
  <si>
    <t>Рассольник "Ленинградский" со сметаной</t>
  </si>
  <si>
    <t>96/17</t>
  </si>
  <si>
    <t>Рыба припущенная(горбуша)</t>
  </si>
  <si>
    <t>227/17</t>
  </si>
  <si>
    <t>Рис отварной</t>
  </si>
  <si>
    <t>304/17</t>
  </si>
  <si>
    <t>Сок</t>
  </si>
  <si>
    <t>389/17</t>
  </si>
  <si>
    <t>Ржаной</t>
  </si>
  <si>
    <t>Запеканка из творога со сгущенным молоком</t>
  </si>
  <si>
    <t>223/17</t>
  </si>
  <si>
    <t>Компот из сухофруктов</t>
  </si>
  <si>
    <t>349/17</t>
  </si>
  <si>
    <t>Жаркое по-домашнему( свинина)</t>
  </si>
  <si>
    <t>259/17</t>
  </si>
  <si>
    <t>Чай с сахаром</t>
  </si>
  <si>
    <t>411/16</t>
  </si>
  <si>
    <t>Пшеничный</t>
  </si>
  <si>
    <t>Салат из свеклы с чесноком</t>
  </si>
  <si>
    <t>386/17</t>
  </si>
  <si>
    <t>Каша молочная геркулесовая(жидкая) с маслом сливочным</t>
  </si>
  <si>
    <t>182/17</t>
  </si>
  <si>
    <t>Кофейный напиток на молоке</t>
  </si>
  <si>
    <t>257/06</t>
  </si>
  <si>
    <t>Сыр</t>
  </si>
  <si>
    <t>15/17</t>
  </si>
  <si>
    <t>Рыба соленая ( порциями)</t>
  </si>
  <si>
    <t>Свекольник со сметаной</t>
  </si>
  <si>
    <t>35/06</t>
  </si>
  <si>
    <t>Тефтели с соусом</t>
  </si>
  <si>
    <t>278/17</t>
  </si>
  <si>
    <t>Макаронные изделия отварные</t>
  </si>
  <si>
    <t>309/17</t>
  </si>
  <si>
    <t>Компот из кураги</t>
  </si>
  <si>
    <t>394/16</t>
  </si>
  <si>
    <t>Сдоба обыкновенная</t>
  </si>
  <si>
    <t>421/17</t>
  </si>
  <si>
    <t>Компот из свежих яблок</t>
  </si>
  <si>
    <t>342/17</t>
  </si>
  <si>
    <t>Птица отварная</t>
  </si>
  <si>
    <t>288/17</t>
  </si>
  <si>
    <t>Капуста тушеная</t>
  </si>
  <si>
    <t>321/17</t>
  </si>
  <si>
    <t>Картофель отварной</t>
  </si>
  <si>
    <t>310/17</t>
  </si>
  <si>
    <t>Кисель</t>
  </si>
  <si>
    <t>247/06</t>
  </si>
  <si>
    <t>Молко кипяченое</t>
  </si>
  <si>
    <t>Вафли</t>
  </si>
  <si>
    <t>385/17</t>
  </si>
  <si>
    <t>Омлет натуральный с маслом сливочным</t>
  </si>
  <si>
    <t>210/17</t>
  </si>
  <si>
    <t>Икра морковная</t>
  </si>
  <si>
    <t>75/17</t>
  </si>
  <si>
    <t>Борщ с капустой и картофелем со сметаной</t>
  </si>
  <si>
    <t>82/17</t>
  </si>
  <si>
    <t>Плов из птицы</t>
  </si>
  <si>
    <t>291/17</t>
  </si>
  <si>
    <t>Напиток из шиповника</t>
  </si>
  <si>
    <t>388/17</t>
  </si>
  <si>
    <t>Булочка домашняя</t>
  </si>
  <si>
    <t>424/17</t>
  </si>
  <si>
    <t>Напиток апельсиновый</t>
  </si>
  <si>
    <t>1008/13</t>
  </si>
  <si>
    <t>Печень по-строгановски</t>
  </si>
  <si>
    <t>255/17</t>
  </si>
  <si>
    <t>Пюре картофельное</t>
  </si>
  <si>
    <t>312/17</t>
  </si>
  <si>
    <t>Чай с сахаром и лимоном</t>
  </si>
  <si>
    <t>377/17</t>
  </si>
  <si>
    <t>Каша молочная рисовая (жидкая) с маслом сливочным</t>
  </si>
  <si>
    <t>Какао на молоке</t>
  </si>
  <si>
    <t>120/07</t>
  </si>
  <si>
    <t>314/04</t>
  </si>
  <si>
    <t>Овощи натуральные соленые( огурец)</t>
  </si>
  <si>
    <t>70/17</t>
  </si>
  <si>
    <t>Суп картофельный с бобовыми с говядиной тушеной консервированной</t>
  </si>
  <si>
    <t>102/17</t>
  </si>
  <si>
    <t>Рыба,тушеная с овощами ( горбуша)</t>
  </si>
  <si>
    <t>229/17</t>
  </si>
  <si>
    <t>Каша гречневая рассыпчатая</t>
  </si>
  <si>
    <t>302/17</t>
  </si>
  <si>
    <t>Пудинг из творога со сгущенным молоком</t>
  </si>
  <si>
    <t>222/17</t>
  </si>
  <si>
    <t>Котлета домашняя</t>
  </si>
  <si>
    <t>271/17</t>
  </si>
  <si>
    <t>Рагу из овощей</t>
  </si>
  <si>
    <t>143/17</t>
  </si>
  <si>
    <t>Пряники</t>
  </si>
  <si>
    <t>Молоко кипяченое</t>
  </si>
  <si>
    <t>Каша молочная пшенная ( жидкая) с маслом сливочным</t>
  </si>
  <si>
    <t xml:space="preserve">Сыр </t>
  </si>
  <si>
    <t>Салат степной</t>
  </si>
  <si>
    <t>Кисломолочный продукт</t>
  </si>
  <si>
    <t>Фрукт свежий</t>
  </si>
  <si>
    <t>Суп картофельный с клецками</t>
  </si>
  <si>
    <t>108/17</t>
  </si>
  <si>
    <t>Ежики в соусе</t>
  </si>
  <si>
    <t>182/06</t>
  </si>
  <si>
    <t xml:space="preserve">Капуста тушеная </t>
  </si>
  <si>
    <t>Компот из смеси сухофруктов</t>
  </si>
  <si>
    <t>Булочка Дорожная</t>
  </si>
  <si>
    <t>425/17</t>
  </si>
  <si>
    <t>Кисломолочный напиток</t>
  </si>
  <si>
    <t>Каша "Дружба" с маслом сливочным</t>
  </si>
  <si>
    <t>93/06</t>
  </si>
  <si>
    <t>Щи из свежей капусты с картофелем со сметаной</t>
  </si>
  <si>
    <t>88/17</t>
  </si>
  <si>
    <t>Пюре гороховое</t>
  </si>
  <si>
    <t>306/17</t>
  </si>
  <si>
    <t>Ватрушка королевская с молоком сгущенным</t>
  </si>
  <si>
    <t>Жаркое по-домашнему (свинина)</t>
  </si>
  <si>
    <t>Печенье</t>
  </si>
  <si>
    <t>Какао с молоком</t>
  </si>
  <si>
    <t>382/17</t>
  </si>
  <si>
    <t>Суп с крупой и рыбными консервами</t>
  </si>
  <si>
    <t>63/06</t>
  </si>
  <si>
    <t>Фрикадельки в соусе</t>
  </si>
  <si>
    <t>280/17</t>
  </si>
  <si>
    <t>Компот из изюма</t>
  </si>
  <si>
    <t>Салат картофельный с зеленым горошком</t>
  </si>
  <si>
    <t>Бигус с говядиной</t>
  </si>
  <si>
    <t>594/13</t>
  </si>
  <si>
    <t>Каша молочная рисовая(жидкая) с маслом сливочным</t>
  </si>
  <si>
    <t>Кофейный напиток с молоком</t>
  </si>
  <si>
    <t>379/17</t>
  </si>
  <si>
    <t>Икра кабачковая</t>
  </si>
  <si>
    <t>57/16</t>
  </si>
  <si>
    <t>Борщ "Сибирский" со сметаной</t>
  </si>
  <si>
    <t>111/04</t>
  </si>
  <si>
    <t>Напиток из плодов шиповника</t>
  </si>
  <si>
    <t>Каша молочная "Ароматная" с маслом сливочным</t>
  </si>
  <si>
    <t>173/17</t>
  </si>
  <si>
    <t>Рыба соленая (порциями)</t>
  </si>
  <si>
    <t>Суп-лапша домашняя с птицей отварной</t>
  </si>
  <si>
    <t>113/17</t>
  </si>
  <si>
    <t>Винегрет овощной(без капусты)</t>
  </si>
  <si>
    <t>Каша молочная пять злаков с маслом сливочным</t>
  </si>
  <si>
    <t>311/04</t>
  </si>
  <si>
    <t>Салат из свеклы</t>
  </si>
  <si>
    <t>52/17</t>
  </si>
  <si>
    <t>Суп из овощей со сметаной</t>
  </si>
  <si>
    <t>99/17</t>
  </si>
  <si>
    <t>Гуляш(свинина)</t>
  </si>
  <si>
    <t>260/17</t>
  </si>
  <si>
    <t>Булочка дорожная</t>
  </si>
  <si>
    <t>Маринад овощной с томатом</t>
  </si>
  <si>
    <t>299/06</t>
  </si>
  <si>
    <t>МБОУ "Школа - интернат №4 г.Челябинска"</t>
  </si>
  <si>
    <t>8//16</t>
  </si>
  <si>
    <t>22//06</t>
  </si>
  <si>
    <t>25//04</t>
  </si>
  <si>
    <t>23//06</t>
  </si>
  <si>
    <t>18//08</t>
  </si>
  <si>
    <t>1//06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</si>
</sst>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476" sqref="D4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205</v>
      </c>
      <c r="D1" s="63"/>
      <c r="E1" s="63"/>
      <c r="F1" s="13" t="s">
        <v>16</v>
      </c>
      <c r="G1" s="2" t="s">
        <v>17</v>
      </c>
      <c r="H1" s="64" t="s">
        <v>45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46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185</v>
      </c>
      <c r="G6" s="48">
        <v>7.53</v>
      </c>
      <c r="H6" s="48">
        <v>8.41</v>
      </c>
      <c r="I6" s="48">
        <v>29.97</v>
      </c>
      <c r="J6" s="48">
        <v>225.72</v>
      </c>
      <c r="K6" s="49" t="s">
        <v>53</v>
      </c>
      <c r="L6" s="48">
        <v>11.52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1.45</v>
      </c>
      <c r="H8" s="51">
        <v>1.6</v>
      </c>
      <c r="I8" s="51">
        <v>17.350000000000001</v>
      </c>
      <c r="J8" s="51">
        <v>89.6</v>
      </c>
      <c r="K8" s="52" t="s">
        <v>50</v>
      </c>
      <c r="L8" s="51">
        <v>3.52</v>
      </c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65</v>
      </c>
      <c r="G9" s="51">
        <v>3.41</v>
      </c>
      <c r="H9" s="51">
        <v>1.89</v>
      </c>
      <c r="I9" s="51">
        <v>33.43</v>
      </c>
      <c r="J9" s="51">
        <v>170</v>
      </c>
      <c r="K9" s="52"/>
      <c r="L9" s="51">
        <v>6.06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52</v>
      </c>
      <c r="F11" s="51">
        <v>20</v>
      </c>
      <c r="G11" s="51">
        <v>0.26</v>
      </c>
      <c r="H11" s="51">
        <v>12.3</v>
      </c>
      <c r="I11" s="51">
        <v>0.34</v>
      </c>
      <c r="J11" s="51">
        <v>113.1</v>
      </c>
      <c r="K11" s="52" t="s">
        <v>48</v>
      </c>
      <c r="L11" s="51">
        <v>7.45</v>
      </c>
    </row>
    <row r="12" spans="1:12" ht="15" x14ac:dyDescent="0.25">
      <c r="A12" s="25"/>
      <c r="B12" s="16"/>
      <c r="C12" s="11"/>
      <c r="D12" s="6"/>
      <c r="E12" s="50" t="s">
        <v>54</v>
      </c>
      <c r="F12" s="51">
        <v>40</v>
      </c>
      <c r="G12" s="51">
        <v>5.08</v>
      </c>
      <c r="H12" s="51">
        <v>4.5999999999999996</v>
      </c>
      <c r="I12" s="51">
        <v>0.28000000000000003</v>
      </c>
      <c r="J12" s="51">
        <v>63</v>
      </c>
      <c r="K12" s="52" t="s">
        <v>55</v>
      </c>
      <c r="L12" s="51">
        <v>9.5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17.73</v>
      </c>
      <c r="H13" s="21">
        <f t="shared" si="0"/>
        <v>28.800000000000004</v>
      </c>
      <c r="I13" s="21">
        <f t="shared" si="0"/>
        <v>81.37</v>
      </c>
      <c r="J13" s="21">
        <f t="shared" si="0"/>
        <v>661.42</v>
      </c>
      <c r="K13" s="27"/>
      <c r="L13" s="21">
        <f>SUM(L6:L12)</f>
        <v>38.049999999999997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>SUM(L14:L16)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203</v>
      </c>
      <c r="F18" s="51">
        <v>100</v>
      </c>
      <c r="G18" s="51">
        <v>1.2</v>
      </c>
      <c r="H18" s="51">
        <v>5.08</v>
      </c>
      <c r="I18" s="51">
        <v>6.92</v>
      </c>
      <c r="J18" s="51">
        <v>83</v>
      </c>
      <c r="K18" s="52" t="s">
        <v>56</v>
      </c>
      <c r="L18" s="51">
        <v>5.8</v>
      </c>
    </row>
    <row r="19" spans="1:12" ht="15" x14ac:dyDescent="0.25">
      <c r="A19" s="25"/>
      <c r="B19" s="16"/>
      <c r="C19" s="11"/>
      <c r="D19" s="7" t="s">
        <v>28</v>
      </c>
      <c r="E19" s="50" t="s">
        <v>57</v>
      </c>
      <c r="F19" s="51">
        <v>215</v>
      </c>
      <c r="G19" s="51">
        <v>2.23</v>
      </c>
      <c r="H19" s="51">
        <v>5.96</v>
      </c>
      <c r="I19" s="51">
        <v>14.08</v>
      </c>
      <c r="J19" s="51">
        <v>118.71</v>
      </c>
      <c r="K19" s="52" t="s">
        <v>58</v>
      </c>
      <c r="L19" s="51">
        <v>8.07</v>
      </c>
    </row>
    <row r="20" spans="1:12" ht="15" x14ac:dyDescent="0.25">
      <c r="A20" s="25"/>
      <c r="B20" s="16"/>
      <c r="C20" s="11"/>
      <c r="D20" s="7" t="s">
        <v>29</v>
      </c>
      <c r="E20" s="50" t="s">
        <v>59</v>
      </c>
      <c r="F20" s="51">
        <v>100</v>
      </c>
      <c r="G20" s="51">
        <v>25</v>
      </c>
      <c r="H20" s="51">
        <v>7.9</v>
      </c>
      <c r="I20" s="51">
        <v>0.69</v>
      </c>
      <c r="J20" s="51">
        <v>173.61</v>
      </c>
      <c r="K20" s="52" t="s">
        <v>60</v>
      </c>
      <c r="L20" s="51">
        <v>50.42</v>
      </c>
    </row>
    <row r="21" spans="1:12" ht="15" x14ac:dyDescent="0.25">
      <c r="A21" s="25"/>
      <c r="B21" s="16"/>
      <c r="C21" s="11"/>
      <c r="D21" s="7" t="s">
        <v>30</v>
      </c>
      <c r="E21" s="50" t="s">
        <v>61</v>
      </c>
      <c r="F21" s="51">
        <v>150</v>
      </c>
      <c r="G21" s="51">
        <v>3.87</v>
      </c>
      <c r="H21" s="51">
        <v>4.6900000000000004</v>
      </c>
      <c r="I21" s="51">
        <v>40.07</v>
      </c>
      <c r="J21" s="51">
        <v>217.99</v>
      </c>
      <c r="K21" s="52" t="s">
        <v>62</v>
      </c>
      <c r="L21" s="51">
        <v>8.89</v>
      </c>
    </row>
    <row r="22" spans="1:12" ht="15" x14ac:dyDescent="0.25">
      <c r="A22" s="25"/>
      <c r="B22" s="16"/>
      <c r="C22" s="11"/>
      <c r="D22" s="7" t="s">
        <v>31</v>
      </c>
      <c r="E22" s="50" t="s">
        <v>63</v>
      </c>
      <c r="F22" s="51">
        <v>200</v>
      </c>
      <c r="G22" s="51">
        <v>1</v>
      </c>
      <c r="H22" s="51"/>
      <c r="I22" s="51">
        <v>5.8</v>
      </c>
      <c r="J22" s="51">
        <v>36</v>
      </c>
      <c r="K22" s="52" t="s">
        <v>64</v>
      </c>
      <c r="L22" s="51">
        <v>8.6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65</v>
      </c>
      <c r="F24" s="51">
        <v>80</v>
      </c>
      <c r="G24" s="51">
        <v>4.88</v>
      </c>
      <c r="H24" s="51">
        <v>0.96</v>
      </c>
      <c r="I24" s="51">
        <v>31.92</v>
      </c>
      <c r="J24" s="51">
        <v>155.80000000000001</v>
      </c>
      <c r="K24" s="52"/>
      <c r="L24" s="51">
        <v>5.09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845</v>
      </c>
      <c r="G27" s="21">
        <f t="shared" ref="G27:J27" si="2">SUM(G18:G26)</f>
        <v>38.18</v>
      </c>
      <c r="H27" s="21">
        <f t="shared" si="2"/>
        <v>24.59</v>
      </c>
      <c r="I27" s="21">
        <f t="shared" si="2"/>
        <v>99.48</v>
      </c>
      <c r="J27" s="21">
        <f t="shared" si="2"/>
        <v>785.1099999999999</v>
      </c>
      <c r="K27" s="27"/>
      <c r="L27" s="21">
        <f>SUM(L18:L26)</f>
        <v>86.87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66</v>
      </c>
      <c r="F28" s="51">
        <v>200</v>
      </c>
      <c r="G28" s="51">
        <v>39.82</v>
      </c>
      <c r="H28" s="51">
        <v>16.670000000000002</v>
      </c>
      <c r="I28" s="51">
        <v>45.01</v>
      </c>
      <c r="J28" s="51">
        <v>489.36</v>
      </c>
      <c r="K28" s="52" t="s">
        <v>67</v>
      </c>
      <c r="L28" s="51">
        <v>54.45</v>
      </c>
    </row>
    <row r="29" spans="1:12" ht="15" x14ac:dyDescent="0.25">
      <c r="A29" s="25"/>
      <c r="B29" s="16"/>
      <c r="C29" s="11"/>
      <c r="D29" s="12" t="s">
        <v>31</v>
      </c>
      <c r="E29" s="50" t="s">
        <v>68</v>
      </c>
      <c r="F29" s="51">
        <v>180</v>
      </c>
      <c r="G29" s="51">
        <v>0.41</v>
      </c>
      <c r="H29" s="51"/>
      <c r="I29" s="51">
        <v>10.79</v>
      </c>
      <c r="J29" s="51">
        <v>44.83</v>
      </c>
      <c r="K29" s="52" t="s">
        <v>69</v>
      </c>
      <c r="L29" s="51">
        <v>3.1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380</v>
      </c>
      <c r="G32" s="21">
        <f t="shared" ref="G32:J32" si="3">SUM(G28:G31)</f>
        <v>40.229999999999997</v>
      </c>
      <c r="H32" s="21">
        <f t="shared" si="3"/>
        <v>16.670000000000002</v>
      </c>
      <c r="I32" s="21">
        <f t="shared" si="3"/>
        <v>55.8</v>
      </c>
      <c r="J32" s="21">
        <f t="shared" si="3"/>
        <v>534.19000000000005</v>
      </c>
      <c r="K32" s="27"/>
      <c r="L32" s="21">
        <f>SUM(L28:L31)</f>
        <v>57.550000000000004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70</v>
      </c>
      <c r="F33" s="51">
        <v>240</v>
      </c>
      <c r="G33" s="51">
        <v>17.86</v>
      </c>
      <c r="H33" s="51">
        <v>62.04</v>
      </c>
      <c r="I33" s="51">
        <v>20.89</v>
      </c>
      <c r="J33" s="51">
        <v>713.36</v>
      </c>
      <c r="K33" s="52" t="s">
        <v>71</v>
      </c>
      <c r="L33" s="51">
        <v>42.37</v>
      </c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72</v>
      </c>
      <c r="F35" s="51">
        <v>200</v>
      </c>
      <c r="G35" s="51"/>
      <c r="H35" s="51"/>
      <c r="I35" s="51">
        <v>11.01</v>
      </c>
      <c r="J35" s="51">
        <v>44.04</v>
      </c>
      <c r="K35" s="52" t="s">
        <v>73</v>
      </c>
      <c r="L35" s="51">
        <v>0.89</v>
      </c>
    </row>
    <row r="36" spans="1:12" ht="15" x14ac:dyDescent="0.25">
      <c r="A36" s="25"/>
      <c r="B36" s="16"/>
      <c r="C36" s="11"/>
      <c r="D36" s="7" t="s">
        <v>23</v>
      </c>
      <c r="E36" s="50" t="s">
        <v>74</v>
      </c>
      <c r="F36" s="51">
        <v>50</v>
      </c>
      <c r="G36" s="51">
        <v>3.8</v>
      </c>
      <c r="H36" s="51">
        <v>0.4</v>
      </c>
      <c r="I36" s="51">
        <v>24.6</v>
      </c>
      <c r="J36" s="51">
        <v>117.2</v>
      </c>
      <c r="K36" s="52"/>
      <c r="L36" s="51">
        <v>3.09</v>
      </c>
    </row>
    <row r="37" spans="1:12" ht="15" x14ac:dyDescent="0.25">
      <c r="A37" s="25"/>
      <c r="B37" s="16"/>
      <c r="C37" s="11"/>
      <c r="D37" s="6"/>
      <c r="E37" s="50" t="s">
        <v>75</v>
      </c>
      <c r="F37" s="51">
        <v>100</v>
      </c>
      <c r="G37" s="51">
        <v>1.38</v>
      </c>
      <c r="H37" s="51">
        <v>10.08</v>
      </c>
      <c r="I37" s="51">
        <v>8.07</v>
      </c>
      <c r="J37" s="51">
        <v>128.53</v>
      </c>
      <c r="K37" s="58" t="s">
        <v>207</v>
      </c>
      <c r="L37" s="51">
        <v>3.61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590</v>
      </c>
      <c r="G39" s="21">
        <f t="shared" ref="G39:J39" si="4">SUM(G33:G38)</f>
        <v>23.04</v>
      </c>
      <c r="H39" s="21">
        <f t="shared" si="4"/>
        <v>72.52</v>
      </c>
      <c r="I39" s="21">
        <f t="shared" si="4"/>
        <v>64.569999999999993</v>
      </c>
      <c r="J39" s="21">
        <f t="shared" si="4"/>
        <v>1003.13</v>
      </c>
      <c r="K39" s="27"/>
      <c r="L39" s="21">
        <f>SUM(L33:L38)</f>
        <v>49.959999999999994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150</v>
      </c>
      <c r="F40" s="51">
        <v>200</v>
      </c>
      <c r="G40" s="51">
        <v>5.8</v>
      </c>
      <c r="H40" s="51">
        <v>5</v>
      </c>
      <c r="I40" s="51">
        <v>8</v>
      </c>
      <c r="J40" s="51">
        <v>100.2</v>
      </c>
      <c r="K40" s="52" t="s">
        <v>76</v>
      </c>
      <c r="L40" s="51">
        <v>14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5">SUM(G40:G45)</f>
        <v>5.8</v>
      </c>
      <c r="H46" s="21">
        <f t="shared" si="5"/>
        <v>5</v>
      </c>
      <c r="I46" s="21">
        <f t="shared" si="5"/>
        <v>8</v>
      </c>
      <c r="J46" s="21">
        <f t="shared" si="5"/>
        <v>100.2</v>
      </c>
      <c r="K46" s="27"/>
      <c r="L46" s="21">
        <f>SUM(L40:L45)</f>
        <v>14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2525</v>
      </c>
      <c r="G47" s="34">
        <f t="shared" ref="G47:J47" si="6">G13+G17+G27+G32+G39+G46</f>
        <v>124.97999999999998</v>
      </c>
      <c r="H47" s="34">
        <f t="shared" si="6"/>
        <v>147.57999999999998</v>
      </c>
      <c r="I47" s="34">
        <f t="shared" si="6"/>
        <v>309.22000000000003</v>
      </c>
      <c r="J47" s="34">
        <f t="shared" si="6"/>
        <v>3084.0499999999997</v>
      </c>
      <c r="K47" s="35"/>
      <c r="L47" s="34">
        <f>SUM(L13,L17,L27,L32,L39,L46)</f>
        <v>246.43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77</v>
      </c>
      <c r="F48" s="48">
        <v>185</v>
      </c>
      <c r="G48" s="48">
        <v>8.09</v>
      </c>
      <c r="H48" s="48">
        <v>9.8699999999999992</v>
      </c>
      <c r="I48" s="48">
        <v>27.51</v>
      </c>
      <c r="J48" s="48">
        <v>231.21</v>
      </c>
      <c r="K48" s="49" t="s">
        <v>78</v>
      </c>
      <c r="L48" s="48">
        <v>11.38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79</v>
      </c>
      <c r="F50" s="51">
        <v>200</v>
      </c>
      <c r="G50" s="51">
        <v>5.18</v>
      </c>
      <c r="H50" s="51">
        <v>5.22</v>
      </c>
      <c r="I50" s="51">
        <v>21.06</v>
      </c>
      <c r="J50" s="51">
        <v>151.93</v>
      </c>
      <c r="K50" s="52" t="s">
        <v>80</v>
      </c>
      <c r="L50" s="51">
        <v>10.71</v>
      </c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105</v>
      </c>
      <c r="G51" s="51">
        <v>7.88</v>
      </c>
      <c r="H51" s="51">
        <v>3.05</v>
      </c>
      <c r="I51" s="51">
        <v>53.97</v>
      </c>
      <c r="J51" s="51">
        <v>274.79000000000002</v>
      </c>
      <c r="K51" s="52"/>
      <c r="L51" s="51">
        <v>9.8000000000000007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52</v>
      </c>
      <c r="F53" s="51">
        <v>10</v>
      </c>
      <c r="G53" s="51">
        <v>0.13</v>
      </c>
      <c r="H53" s="51">
        <v>6.15</v>
      </c>
      <c r="I53" s="51">
        <v>0.17</v>
      </c>
      <c r="J53" s="51">
        <v>56.55</v>
      </c>
      <c r="K53" s="52" t="s">
        <v>48</v>
      </c>
      <c r="L53" s="51">
        <v>3.73</v>
      </c>
    </row>
    <row r="54" spans="1:12" ht="15" x14ac:dyDescent="0.25">
      <c r="A54" s="15"/>
      <c r="B54" s="16"/>
      <c r="C54" s="11"/>
      <c r="D54" s="6"/>
      <c r="E54" s="50" t="s">
        <v>81</v>
      </c>
      <c r="F54" s="51">
        <v>20</v>
      </c>
      <c r="G54" s="51">
        <v>5.2</v>
      </c>
      <c r="H54" s="51">
        <v>5.3</v>
      </c>
      <c r="I54" s="51">
        <v>0.7</v>
      </c>
      <c r="J54" s="51">
        <v>71.3</v>
      </c>
      <c r="K54" s="52" t="s">
        <v>82</v>
      </c>
      <c r="L54" s="51">
        <v>10.130000000000001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7">SUM(G48:G54)</f>
        <v>26.479999999999997</v>
      </c>
      <c r="H55" s="21">
        <f t="shared" ref="H55" si="8">SUM(H48:H54)</f>
        <v>29.59</v>
      </c>
      <c r="I55" s="21">
        <f t="shared" ref="I55" si="9">SUM(I48:I54)</f>
        <v>103.41</v>
      </c>
      <c r="J55" s="21">
        <f t="shared" ref="J55" si="10">SUM(J48:J54)</f>
        <v>785.78</v>
      </c>
      <c r="K55" s="27"/>
      <c r="L55" s="21">
        <f>SUM(L48:L54)</f>
        <v>45.750000000000007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63</v>
      </c>
      <c r="F56" s="51">
        <v>200</v>
      </c>
      <c r="G56" s="51">
        <v>1</v>
      </c>
      <c r="H56" s="51"/>
      <c r="I56" s="51">
        <v>5.8</v>
      </c>
      <c r="J56" s="51">
        <v>36</v>
      </c>
      <c r="K56" s="52" t="s">
        <v>64</v>
      </c>
      <c r="L56" s="51">
        <v>8.6</v>
      </c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1">SUM(G56:G58)</f>
        <v>1</v>
      </c>
      <c r="H59" s="21">
        <f t="shared" ref="H59" si="12">SUM(H56:H58)</f>
        <v>0</v>
      </c>
      <c r="I59" s="21">
        <f t="shared" ref="I59" si="13">SUM(I56:I58)</f>
        <v>5.8</v>
      </c>
      <c r="J59" s="21">
        <f t="shared" ref="J59" si="14">SUM(J56:J58)</f>
        <v>36</v>
      </c>
      <c r="K59" s="27"/>
      <c r="L59" s="21">
        <f>SUM(L56:L58)</f>
        <v>8.6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83</v>
      </c>
      <c r="F60" s="51">
        <v>60</v>
      </c>
      <c r="G60" s="51">
        <v>10.199999999999999</v>
      </c>
      <c r="H60" s="51">
        <v>5.0999999999999996</v>
      </c>
      <c r="I60" s="51"/>
      <c r="J60" s="51">
        <v>86.7</v>
      </c>
      <c r="K60" s="59" t="s">
        <v>206</v>
      </c>
      <c r="L60" s="51">
        <v>13.02</v>
      </c>
    </row>
    <row r="61" spans="1:12" ht="15" x14ac:dyDescent="0.25">
      <c r="A61" s="15"/>
      <c r="B61" s="16"/>
      <c r="C61" s="11"/>
      <c r="D61" s="7" t="s">
        <v>28</v>
      </c>
      <c r="E61" s="50" t="s">
        <v>84</v>
      </c>
      <c r="F61" s="51">
        <v>215</v>
      </c>
      <c r="G61" s="51">
        <v>1.86</v>
      </c>
      <c r="H61" s="51">
        <v>2.97</v>
      </c>
      <c r="I61" s="51">
        <v>12.69</v>
      </c>
      <c r="J61" s="51">
        <v>84.82</v>
      </c>
      <c r="K61" s="52" t="s">
        <v>85</v>
      </c>
      <c r="L61" s="51">
        <v>6.25</v>
      </c>
    </row>
    <row r="62" spans="1:12" ht="15" x14ac:dyDescent="0.25">
      <c r="A62" s="15"/>
      <c r="B62" s="16"/>
      <c r="C62" s="11"/>
      <c r="D62" s="7" t="s">
        <v>29</v>
      </c>
      <c r="E62" s="50" t="s">
        <v>86</v>
      </c>
      <c r="F62" s="51">
        <v>130</v>
      </c>
      <c r="G62" s="51">
        <v>13.65</v>
      </c>
      <c r="H62" s="51">
        <v>15.59</v>
      </c>
      <c r="I62" s="51">
        <v>14.4</v>
      </c>
      <c r="J62" s="51">
        <v>252.53</v>
      </c>
      <c r="K62" s="52" t="s">
        <v>87</v>
      </c>
      <c r="L62" s="51">
        <v>35.6</v>
      </c>
    </row>
    <row r="63" spans="1:12" ht="15" x14ac:dyDescent="0.25">
      <c r="A63" s="15"/>
      <c r="B63" s="16"/>
      <c r="C63" s="11"/>
      <c r="D63" s="7" t="s">
        <v>30</v>
      </c>
      <c r="E63" s="50" t="s">
        <v>88</v>
      </c>
      <c r="F63" s="51">
        <v>150</v>
      </c>
      <c r="G63" s="51">
        <v>5.68</v>
      </c>
      <c r="H63" s="51">
        <v>3.89</v>
      </c>
      <c r="I63" s="51">
        <v>36.04</v>
      </c>
      <c r="J63" s="51">
        <v>201.92</v>
      </c>
      <c r="K63" s="52" t="s">
        <v>89</v>
      </c>
      <c r="L63" s="51">
        <v>4.13</v>
      </c>
    </row>
    <row r="64" spans="1:12" ht="15" x14ac:dyDescent="0.25">
      <c r="A64" s="15"/>
      <c r="B64" s="16"/>
      <c r="C64" s="11"/>
      <c r="D64" s="7" t="s">
        <v>31</v>
      </c>
      <c r="E64" s="50" t="s">
        <v>90</v>
      </c>
      <c r="F64" s="51">
        <v>200</v>
      </c>
      <c r="G64" s="51">
        <v>1.92</v>
      </c>
      <c r="H64" s="51">
        <v>0.11</v>
      </c>
      <c r="I64" s="51">
        <v>38.83</v>
      </c>
      <c r="J64" s="51">
        <v>164.02</v>
      </c>
      <c r="K64" s="52" t="s">
        <v>91</v>
      </c>
      <c r="L64" s="51">
        <v>9.11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65</v>
      </c>
      <c r="F66" s="51">
        <v>80</v>
      </c>
      <c r="G66" s="51">
        <v>4.88</v>
      </c>
      <c r="H66" s="51">
        <v>0.96</v>
      </c>
      <c r="I66" s="51">
        <v>31.92</v>
      </c>
      <c r="J66" s="51">
        <v>155.80000000000001</v>
      </c>
      <c r="K66" s="52"/>
      <c r="L66" s="51">
        <v>5.09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835</v>
      </c>
      <c r="G69" s="21">
        <f t="shared" ref="G69" si="15">SUM(G60:G68)</f>
        <v>38.190000000000005</v>
      </c>
      <c r="H69" s="21">
        <f t="shared" ref="H69" si="16">SUM(H60:H68)</f>
        <v>28.62</v>
      </c>
      <c r="I69" s="21">
        <f t="shared" ref="I69" si="17">SUM(I60:I68)</f>
        <v>133.88</v>
      </c>
      <c r="J69" s="21">
        <f t="shared" ref="J69" si="18">SUM(J60:J68)</f>
        <v>945.79</v>
      </c>
      <c r="K69" s="27"/>
      <c r="L69" s="21">
        <f>SUM(L60:L68)</f>
        <v>73.200000000000017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92</v>
      </c>
      <c r="F70" s="51">
        <v>50</v>
      </c>
      <c r="G70" s="51">
        <v>4.07</v>
      </c>
      <c r="H70" s="51">
        <v>2.75</v>
      </c>
      <c r="I70" s="51">
        <v>29.93</v>
      </c>
      <c r="J70" s="51">
        <v>160.77000000000001</v>
      </c>
      <c r="K70" s="52" t="s">
        <v>93</v>
      </c>
      <c r="L70" s="51">
        <v>3.16</v>
      </c>
    </row>
    <row r="71" spans="1:12" ht="15" x14ac:dyDescent="0.25">
      <c r="A71" s="15"/>
      <c r="B71" s="16"/>
      <c r="C71" s="11"/>
      <c r="D71" s="12" t="s">
        <v>31</v>
      </c>
      <c r="E71" s="50" t="s">
        <v>94</v>
      </c>
      <c r="F71" s="51">
        <v>200</v>
      </c>
      <c r="G71" s="51">
        <v>0.16</v>
      </c>
      <c r="H71" s="51"/>
      <c r="I71" s="51">
        <v>18.89</v>
      </c>
      <c r="J71" s="51">
        <v>76.2</v>
      </c>
      <c r="K71" s="52" t="s">
        <v>95</v>
      </c>
      <c r="L71" s="51">
        <v>4.3899999999999997</v>
      </c>
    </row>
    <row r="72" spans="1:12" ht="15" x14ac:dyDescent="0.25">
      <c r="A72" s="15"/>
      <c r="B72" s="16"/>
      <c r="C72" s="11"/>
      <c r="D72" s="6"/>
      <c r="E72" s="50" t="s">
        <v>151</v>
      </c>
      <c r="F72" s="51">
        <v>200</v>
      </c>
      <c r="G72" s="51">
        <v>3.24</v>
      </c>
      <c r="H72" s="51"/>
      <c r="I72" s="51">
        <v>29.16</v>
      </c>
      <c r="J72" s="51">
        <v>129.6</v>
      </c>
      <c r="K72" s="52"/>
      <c r="L72" s="51">
        <v>30.33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450</v>
      </c>
      <c r="G74" s="21">
        <f t="shared" ref="G74" si="19">SUM(G70:G73)</f>
        <v>7.4700000000000006</v>
      </c>
      <c r="H74" s="21">
        <f t="shared" ref="H74" si="20">SUM(H70:H73)</f>
        <v>2.75</v>
      </c>
      <c r="I74" s="21">
        <f t="shared" ref="I74" si="21">SUM(I70:I73)</f>
        <v>77.98</v>
      </c>
      <c r="J74" s="21">
        <f t="shared" ref="J74" si="22">SUM(J70:J73)</f>
        <v>366.57000000000005</v>
      </c>
      <c r="K74" s="27"/>
      <c r="L74" s="21">
        <f>SUM(L70:L73)</f>
        <v>37.879999999999995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96</v>
      </c>
      <c r="F75" s="51">
        <v>100</v>
      </c>
      <c r="G75" s="51">
        <v>23.6</v>
      </c>
      <c r="H75" s="51">
        <v>20.29</v>
      </c>
      <c r="I75" s="51">
        <v>1.38</v>
      </c>
      <c r="J75" s="51">
        <v>282.56</v>
      </c>
      <c r="K75" s="52" t="s">
        <v>97</v>
      </c>
      <c r="L75" s="51">
        <v>34.81</v>
      </c>
    </row>
    <row r="76" spans="1:12" ht="15" x14ac:dyDescent="0.25">
      <c r="A76" s="15"/>
      <c r="B76" s="16"/>
      <c r="C76" s="11"/>
      <c r="D76" s="7" t="s">
        <v>30</v>
      </c>
      <c r="E76" s="50" t="s">
        <v>98</v>
      </c>
      <c r="F76" s="51">
        <v>50</v>
      </c>
      <c r="G76" s="51">
        <v>1.18</v>
      </c>
      <c r="H76" s="51">
        <v>1.87</v>
      </c>
      <c r="I76" s="51">
        <v>4.99</v>
      </c>
      <c r="J76" s="51">
        <v>41.5</v>
      </c>
      <c r="K76" s="52" t="s">
        <v>99</v>
      </c>
      <c r="L76" s="51">
        <v>11.61</v>
      </c>
    </row>
    <row r="77" spans="1:12" ht="15" x14ac:dyDescent="0.25">
      <c r="A77" s="15"/>
      <c r="B77" s="16"/>
      <c r="C77" s="11"/>
      <c r="D77" s="7" t="s">
        <v>31</v>
      </c>
      <c r="E77" s="50" t="s">
        <v>102</v>
      </c>
      <c r="F77" s="51">
        <v>200</v>
      </c>
      <c r="G77" s="51">
        <v>0.02</v>
      </c>
      <c r="H77" s="51"/>
      <c r="I77" s="51">
        <v>29.31</v>
      </c>
      <c r="J77" s="51">
        <v>117.32</v>
      </c>
      <c r="K77" s="52" t="s">
        <v>103</v>
      </c>
      <c r="L77" s="51">
        <v>3.72</v>
      </c>
    </row>
    <row r="78" spans="1:12" ht="15" x14ac:dyDescent="0.25">
      <c r="A78" s="15"/>
      <c r="B78" s="16"/>
      <c r="C78" s="11"/>
      <c r="D78" s="7" t="s">
        <v>23</v>
      </c>
      <c r="E78" s="50" t="s">
        <v>74</v>
      </c>
      <c r="F78" s="51">
        <v>60</v>
      </c>
      <c r="G78" s="51">
        <v>4.5599999999999996</v>
      </c>
      <c r="H78" s="51">
        <v>0.48</v>
      </c>
      <c r="I78" s="51">
        <v>29.52</v>
      </c>
      <c r="J78" s="51">
        <v>140.63999999999999</v>
      </c>
      <c r="K78" s="52"/>
      <c r="L78" s="51">
        <v>3.71</v>
      </c>
    </row>
    <row r="79" spans="1:12" ht="15" x14ac:dyDescent="0.25">
      <c r="A79" s="15"/>
      <c r="B79" s="16"/>
      <c r="C79" s="11"/>
      <c r="D79" s="6"/>
      <c r="E79" s="50" t="s">
        <v>100</v>
      </c>
      <c r="F79" s="51">
        <v>100</v>
      </c>
      <c r="G79" s="51">
        <v>2.0499999999999998</v>
      </c>
      <c r="H79" s="51">
        <v>2.5499999999999998</v>
      </c>
      <c r="I79" s="51">
        <v>16.36</v>
      </c>
      <c r="J79" s="51">
        <v>96.59</v>
      </c>
      <c r="K79" s="52" t="s">
        <v>101</v>
      </c>
      <c r="L79" s="51">
        <v>4.3600000000000003</v>
      </c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510</v>
      </c>
      <c r="G81" s="21">
        <f t="shared" ref="G81" si="23">SUM(G75:G80)</f>
        <v>31.41</v>
      </c>
      <c r="H81" s="21">
        <f t="shared" ref="H81" si="24">SUM(H75:H80)</f>
        <v>25.19</v>
      </c>
      <c r="I81" s="21">
        <f t="shared" ref="I81" si="25">SUM(I75:I80)</f>
        <v>81.56</v>
      </c>
      <c r="J81" s="21">
        <f t="shared" ref="J81" si="26">SUM(J75:J80)</f>
        <v>678.61</v>
      </c>
      <c r="K81" s="27"/>
      <c r="L81" s="21">
        <f>SUM(L75:L80)</f>
        <v>58.21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105</v>
      </c>
      <c r="F83" s="51">
        <v>20</v>
      </c>
      <c r="G83" s="51">
        <v>0.98</v>
      </c>
      <c r="H83" s="51">
        <v>7.65</v>
      </c>
      <c r="I83" s="51">
        <v>15.63</v>
      </c>
      <c r="J83" s="51">
        <v>135.25</v>
      </c>
      <c r="K83" s="52"/>
      <c r="L83" s="51">
        <v>3.37</v>
      </c>
    </row>
    <row r="84" spans="1:12" ht="15" x14ac:dyDescent="0.25">
      <c r="A84" s="15"/>
      <c r="B84" s="16"/>
      <c r="C84" s="11"/>
      <c r="D84" s="12" t="s">
        <v>31</v>
      </c>
      <c r="E84" s="50" t="s">
        <v>104</v>
      </c>
      <c r="F84" s="51">
        <v>180</v>
      </c>
      <c r="G84" s="51">
        <v>5.22</v>
      </c>
      <c r="H84" s="51">
        <v>5.76</v>
      </c>
      <c r="I84" s="51">
        <v>8.4600000000000009</v>
      </c>
      <c r="J84" s="51">
        <v>106.56</v>
      </c>
      <c r="K84" s="52" t="s">
        <v>106</v>
      </c>
      <c r="L84" s="51">
        <v>10.029999999999999</v>
      </c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27">SUM(G82:G87)</f>
        <v>6.1999999999999993</v>
      </c>
      <c r="H88" s="21">
        <f t="shared" ref="H88" si="28">SUM(H82:H87)</f>
        <v>13.41</v>
      </c>
      <c r="I88" s="21">
        <f t="shared" ref="I88" si="29">SUM(I82:I87)</f>
        <v>24.090000000000003</v>
      </c>
      <c r="J88" s="21">
        <f t="shared" ref="J88" si="30">SUM(J82:J87)</f>
        <v>241.81</v>
      </c>
      <c r="K88" s="27"/>
      <c r="L88" s="21">
        <f>SUM(L82:L87)</f>
        <v>13.399999999999999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2715</v>
      </c>
      <c r="G89" s="34">
        <f t="shared" ref="G89" si="31">G55+G59+G69+G74+G81+G88</f>
        <v>110.75</v>
      </c>
      <c r="H89" s="34">
        <f t="shared" ref="H89" si="32">H55+H59+H69+H74+H81+H88</f>
        <v>99.56</v>
      </c>
      <c r="I89" s="34">
        <f t="shared" ref="I89" si="33">I55+I59+I69+I74+I81+I88</f>
        <v>426.72</v>
      </c>
      <c r="J89" s="34">
        <f t="shared" ref="J89" si="34">J55+J59+J69+J74+J81+J88</f>
        <v>3054.56</v>
      </c>
      <c r="K89" s="35"/>
      <c r="L89" s="34">
        <f>SUM(L55,L59,L69,L74,L81,L88)</f>
        <v>237.04000000000002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107</v>
      </c>
      <c r="F90" s="48">
        <v>200</v>
      </c>
      <c r="G90" s="48">
        <v>20.399999999999999</v>
      </c>
      <c r="H90" s="48">
        <v>29.82</v>
      </c>
      <c r="I90" s="48">
        <v>3.91</v>
      </c>
      <c r="J90" s="48">
        <v>365.61</v>
      </c>
      <c r="K90" s="49" t="s">
        <v>108</v>
      </c>
      <c r="L90" s="48">
        <v>44.56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49</v>
      </c>
      <c r="F92" s="51">
        <v>200</v>
      </c>
      <c r="G92" s="51">
        <v>1.45</v>
      </c>
      <c r="H92" s="51">
        <v>1.6</v>
      </c>
      <c r="I92" s="51">
        <v>17.350000000000001</v>
      </c>
      <c r="J92" s="51">
        <v>89.6</v>
      </c>
      <c r="K92" s="52" t="s">
        <v>50</v>
      </c>
      <c r="L92" s="51">
        <v>3.52</v>
      </c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125</v>
      </c>
      <c r="G93" s="51">
        <v>9.4</v>
      </c>
      <c r="H93" s="51">
        <v>3.6</v>
      </c>
      <c r="I93" s="51">
        <v>64.25</v>
      </c>
      <c r="J93" s="51">
        <v>327.10000000000002</v>
      </c>
      <c r="K93" s="52"/>
      <c r="L93" s="51">
        <v>11.66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52</v>
      </c>
      <c r="F95" s="51">
        <v>20</v>
      </c>
      <c r="G95" s="51">
        <v>0.26</v>
      </c>
      <c r="H95" s="51">
        <v>12.3</v>
      </c>
      <c r="I95" s="51">
        <v>0.34</v>
      </c>
      <c r="J95" s="51">
        <v>113.1</v>
      </c>
      <c r="K95" s="52" t="s">
        <v>48</v>
      </c>
      <c r="L95" s="51">
        <v>7.45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545</v>
      </c>
      <c r="G97" s="21">
        <f t="shared" ref="G97" si="35">SUM(G90:G96)</f>
        <v>31.51</v>
      </c>
      <c r="H97" s="21">
        <f t="shared" ref="H97" si="36">SUM(H90:H96)</f>
        <v>47.320000000000007</v>
      </c>
      <c r="I97" s="21">
        <f t="shared" ref="I97" si="37">SUM(I90:I96)</f>
        <v>85.850000000000009</v>
      </c>
      <c r="J97" s="21">
        <f t="shared" ref="J97" si="38">SUM(J90:J96)</f>
        <v>895.41000000000008</v>
      </c>
      <c r="K97" s="27"/>
      <c r="L97" s="21">
        <f>SUM(L90:L96)</f>
        <v>67.190000000000012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63</v>
      </c>
      <c r="F98" s="51">
        <v>200</v>
      </c>
      <c r="G98" s="51">
        <v>1</v>
      </c>
      <c r="H98" s="51"/>
      <c r="I98" s="51">
        <v>5.8</v>
      </c>
      <c r="J98" s="51">
        <v>36</v>
      </c>
      <c r="K98" s="52" t="s">
        <v>64</v>
      </c>
      <c r="L98" s="51">
        <v>8.6</v>
      </c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39">SUM(G98:G100)</f>
        <v>1</v>
      </c>
      <c r="H101" s="21">
        <f t="shared" ref="H101" si="40">SUM(H98:H100)</f>
        <v>0</v>
      </c>
      <c r="I101" s="21">
        <f t="shared" ref="I101" si="41">SUM(I98:I100)</f>
        <v>5.8</v>
      </c>
      <c r="J101" s="21">
        <f t="shared" ref="J101" si="42">SUM(J98:J100)</f>
        <v>36</v>
      </c>
      <c r="K101" s="27"/>
      <c r="L101" s="21">
        <f>SUM(L98:L100)</f>
        <v>8.6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109</v>
      </c>
      <c r="F102" s="51">
        <v>100</v>
      </c>
      <c r="G102" s="51">
        <v>1.63</v>
      </c>
      <c r="H102" s="51">
        <v>8.1</v>
      </c>
      <c r="I102" s="51">
        <v>9.2200000000000006</v>
      </c>
      <c r="J102" s="51">
        <v>116.3</v>
      </c>
      <c r="K102" s="52" t="s">
        <v>110</v>
      </c>
      <c r="L102" s="51">
        <v>7.19</v>
      </c>
    </row>
    <row r="103" spans="1:12" ht="15" x14ac:dyDescent="0.25">
      <c r="A103" s="25"/>
      <c r="B103" s="16"/>
      <c r="C103" s="11"/>
      <c r="D103" s="7" t="s">
        <v>28</v>
      </c>
      <c r="E103" s="50" t="s">
        <v>111</v>
      </c>
      <c r="F103" s="51">
        <v>210</v>
      </c>
      <c r="G103" s="51">
        <v>1.78</v>
      </c>
      <c r="H103" s="51">
        <v>4.32</v>
      </c>
      <c r="I103" s="51">
        <v>10.54</v>
      </c>
      <c r="J103" s="51">
        <v>88.01</v>
      </c>
      <c r="K103" s="52" t="s">
        <v>112</v>
      </c>
      <c r="L103" s="51">
        <v>5.35</v>
      </c>
    </row>
    <row r="104" spans="1:12" ht="15" x14ac:dyDescent="0.25">
      <c r="A104" s="25"/>
      <c r="B104" s="16"/>
      <c r="C104" s="11"/>
      <c r="D104" s="7" t="s">
        <v>29</v>
      </c>
      <c r="E104" s="50" t="s">
        <v>113</v>
      </c>
      <c r="F104" s="51">
        <v>240</v>
      </c>
      <c r="G104" s="51">
        <v>28.8</v>
      </c>
      <c r="H104" s="51">
        <v>26.5</v>
      </c>
      <c r="I104" s="51">
        <v>44.17</v>
      </c>
      <c r="J104" s="51">
        <v>530.38</v>
      </c>
      <c r="K104" s="52" t="s">
        <v>114</v>
      </c>
      <c r="L104" s="51">
        <v>87.1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115</v>
      </c>
      <c r="F106" s="51">
        <v>200</v>
      </c>
      <c r="G106" s="51">
        <v>0.68</v>
      </c>
      <c r="H106" s="51"/>
      <c r="I106" s="51">
        <v>19.64</v>
      </c>
      <c r="J106" s="51">
        <v>81.28</v>
      </c>
      <c r="K106" s="52" t="s">
        <v>116</v>
      </c>
      <c r="L106" s="51">
        <v>4.8600000000000003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65</v>
      </c>
      <c r="F108" s="51">
        <v>80</v>
      </c>
      <c r="G108" s="51">
        <v>4.88</v>
      </c>
      <c r="H108" s="51">
        <v>0.96</v>
      </c>
      <c r="I108" s="51">
        <v>31.92</v>
      </c>
      <c r="J108" s="51">
        <v>155.80000000000001</v>
      </c>
      <c r="K108" s="52"/>
      <c r="L108" s="51">
        <v>5.09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 t="shared" ref="G111" si="43">SUM(G102:G110)</f>
        <v>37.770000000000003</v>
      </c>
      <c r="H111" s="21">
        <f t="shared" ref="H111" si="44">SUM(H102:H110)</f>
        <v>39.880000000000003</v>
      </c>
      <c r="I111" s="21">
        <f t="shared" ref="I111" si="45">SUM(I102:I110)</f>
        <v>115.49</v>
      </c>
      <c r="J111" s="21">
        <f t="shared" ref="J111" si="46">SUM(J102:J110)</f>
        <v>971.77</v>
      </c>
      <c r="K111" s="27"/>
      <c r="L111" s="21">
        <f>SUM(L102:L110)</f>
        <v>109.58999999999999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117</v>
      </c>
      <c r="F112" s="51">
        <v>50</v>
      </c>
      <c r="G112" s="51">
        <v>3.72</v>
      </c>
      <c r="H112" s="51">
        <v>6.8</v>
      </c>
      <c r="I112" s="51">
        <v>31.03</v>
      </c>
      <c r="J112" s="51">
        <v>200.26</v>
      </c>
      <c r="K112" s="52" t="s">
        <v>118</v>
      </c>
      <c r="L112" s="51">
        <v>3.86</v>
      </c>
    </row>
    <row r="113" spans="1:12" ht="15" x14ac:dyDescent="0.25">
      <c r="A113" s="25"/>
      <c r="B113" s="16"/>
      <c r="C113" s="11"/>
      <c r="D113" s="12" t="s">
        <v>31</v>
      </c>
      <c r="E113" s="50" t="s">
        <v>119</v>
      </c>
      <c r="F113" s="51">
        <v>200</v>
      </c>
      <c r="G113" s="51">
        <v>0.14000000000000001</v>
      </c>
      <c r="H113" s="51"/>
      <c r="I113" s="51">
        <v>11.2</v>
      </c>
      <c r="J113" s="51">
        <v>45.32</v>
      </c>
      <c r="K113" s="52" t="s">
        <v>120</v>
      </c>
      <c r="L113" s="51">
        <v>4.95</v>
      </c>
    </row>
    <row r="114" spans="1:12" ht="15" x14ac:dyDescent="0.25">
      <c r="A114" s="25"/>
      <c r="B114" s="16"/>
      <c r="C114" s="11"/>
      <c r="D114" s="6"/>
      <c r="E114" s="50" t="s">
        <v>151</v>
      </c>
      <c r="F114" s="51">
        <v>100</v>
      </c>
      <c r="G114" s="51">
        <v>1.62</v>
      </c>
      <c r="H114" s="51"/>
      <c r="I114" s="51">
        <v>14.58</v>
      </c>
      <c r="J114" s="51">
        <v>64.8</v>
      </c>
      <c r="K114" s="52"/>
      <c r="L114" s="51">
        <v>15.17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350</v>
      </c>
      <c r="G116" s="21">
        <f t="shared" ref="G116" si="47">SUM(G112:G115)</f>
        <v>5.48</v>
      </c>
      <c r="H116" s="21">
        <f t="shared" ref="H116" si="48">SUM(H112:H115)</f>
        <v>6.8</v>
      </c>
      <c r="I116" s="21">
        <f t="shared" ref="I116" si="49">SUM(I112:I115)</f>
        <v>56.81</v>
      </c>
      <c r="J116" s="21">
        <f t="shared" ref="J116" si="50">SUM(J112:J115)</f>
        <v>310.38</v>
      </c>
      <c r="K116" s="27"/>
      <c r="L116" s="21">
        <f>SUM(L112:L115)</f>
        <v>23.98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121</v>
      </c>
      <c r="F117" s="51">
        <v>140</v>
      </c>
      <c r="G117" s="51">
        <v>24.25</v>
      </c>
      <c r="H117" s="51">
        <v>19.399999999999999</v>
      </c>
      <c r="I117" s="51">
        <v>9.65</v>
      </c>
      <c r="J117" s="51">
        <v>310.24</v>
      </c>
      <c r="K117" s="52" t="s">
        <v>122</v>
      </c>
      <c r="L117" s="51">
        <v>36.06</v>
      </c>
    </row>
    <row r="118" spans="1:12" ht="15" x14ac:dyDescent="0.25">
      <c r="A118" s="25"/>
      <c r="B118" s="16"/>
      <c r="C118" s="11"/>
      <c r="D118" s="7" t="s">
        <v>30</v>
      </c>
      <c r="E118" s="50" t="s">
        <v>123</v>
      </c>
      <c r="F118" s="51">
        <v>150</v>
      </c>
      <c r="G118" s="51">
        <v>3.28</v>
      </c>
      <c r="H118" s="51">
        <v>4.46</v>
      </c>
      <c r="I118" s="51">
        <v>22.01</v>
      </c>
      <c r="J118" s="51">
        <v>141.31</v>
      </c>
      <c r="K118" s="52" t="s">
        <v>124</v>
      </c>
      <c r="L118" s="51">
        <v>7.14</v>
      </c>
    </row>
    <row r="119" spans="1:12" ht="15" x14ac:dyDescent="0.25">
      <c r="A119" s="25"/>
      <c r="B119" s="16"/>
      <c r="C119" s="11"/>
      <c r="D119" s="7" t="s">
        <v>31</v>
      </c>
      <c r="E119" s="50" t="s">
        <v>125</v>
      </c>
      <c r="F119" s="51">
        <v>207</v>
      </c>
      <c r="G119" s="51">
        <v>0.06</v>
      </c>
      <c r="H119" s="51"/>
      <c r="I119" s="51">
        <v>7.23</v>
      </c>
      <c r="J119" s="51">
        <v>29.16</v>
      </c>
      <c r="K119" s="52" t="s">
        <v>126</v>
      </c>
      <c r="L119" s="51">
        <v>2.65</v>
      </c>
    </row>
    <row r="120" spans="1:12" ht="15" x14ac:dyDescent="0.25">
      <c r="A120" s="25"/>
      <c r="B120" s="16"/>
      <c r="C120" s="11"/>
      <c r="D120" s="7" t="s">
        <v>23</v>
      </c>
      <c r="E120" s="50" t="s">
        <v>74</v>
      </c>
      <c r="F120" s="51">
        <v>60</v>
      </c>
      <c r="G120" s="51">
        <v>4.5599999999999996</v>
      </c>
      <c r="H120" s="51">
        <v>0.48</v>
      </c>
      <c r="I120" s="51">
        <v>29.52</v>
      </c>
      <c r="J120" s="51">
        <v>140.63999999999999</v>
      </c>
      <c r="K120" s="52"/>
      <c r="L120" s="51">
        <v>3.71</v>
      </c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557</v>
      </c>
      <c r="G123" s="21">
        <f t="shared" ref="G123" si="51">SUM(G117:G122)</f>
        <v>32.15</v>
      </c>
      <c r="H123" s="21">
        <f t="shared" ref="H123" si="52">SUM(H117:H122)</f>
        <v>24.34</v>
      </c>
      <c r="I123" s="21">
        <f t="shared" ref="I123" si="53">SUM(I117:I122)</f>
        <v>68.41</v>
      </c>
      <c r="J123" s="21">
        <f t="shared" ref="J123" si="54">SUM(J117:J122)</f>
        <v>621.35</v>
      </c>
      <c r="K123" s="27"/>
      <c r="L123" s="21">
        <f>SUM(L117:L122)</f>
        <v>49.56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150</v>
      </c>
      <c r="F124" s="51">
        <v>200</v>
      </c>
      <c r="G124" s="51">
        <v>5.4</v>
      </c>
      <c r="H124" s="51">
        <v>5</v>
      </c>
      <c r="I124" s="51">
        <v>21.6</v>
      </c>
      <c r="J124" s="51">
        <v>153</v>
      </c>
      <c r="K124" s="52" t="s">
        <v>76</v>
      </c>
      <c r="L124" s="51">
        <v>14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55">SUM(G124:G129)</f>
        <v>5.4</v>
      </c>
      <c r="H130" s="21">
        <f t="shared" ref="H130" si="56">SUM(H124:H129)</f>
        <v>5</v>
      </c>
      <c r="I130" s="21">
        <f t="shared" ref="I130" si="57">SUM(I124:I129)</f>
        <v>21.6</v>
      </c>
      <c r="J130" s="21">
        <f t="shared" ref="J130" si="58">SUM(J124:J129)</f>
        <v>153</v>
      </c>
      <c r="K130" s="27"/>
      <c r="L130" s="21">
        <f>SUM(L124:L129)</f>
        <v>14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2682</v>
      </c>
      <c r="G131" s="34">
        <f t="shared" ref="G131" si="59">G97+G101+G111+G116+G123+G130</f>
        <v>113.31</v>
      </c>
      <c r="H131" s="34">
        <f t="shared" ref="H131" si="60">H97+H101+H111+H116+H123+H130</f>
        <v>123.34000000000002</v>
      </c>
      <c r="I131" s="34">
        <f t="shared" ref="I131" si="61">I97+I101+I111+I116+I123+I130</f>
        <v>353.96000000000004</v>
      </c>
      <c r="J131" s="34">
        <f t="shared" ref="J131" si="62">J97+J101+J111+J116+J123+J130</f>
        <v>2987.91</v>
      </c>
      <c r="K131" s="35"/>
      <c r="L131" s="34">
        <f>SUM(L97,L101,L111,L116,L123,L130)</f>
        <v>272.91999999999996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127</v>
      </c>
      <c r="F132" s="48">
        <v>190</v>
      </c>
      <c r="G132" s="48">
        <v>4.8499999999999996</v>
      </c>
      <c r="H132" s="48">
        <v>9.4700000000000006</v>
      </c>
      <c r="I132" s="48">
        <v>28.05</v>
      </c>
      <c r="J132" s="48">
        <v>216.81</v>
      </c>
      <c r="K132" s="49" t="s">
        <v>78</v>
      </c>
      <c r="L132" s="48">
        <v>11.84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128</v>
      </c>
      <c r="F134" s="51">
        <v>200</v>
      </c>
      <c r="G134" s="51">
        <v>6.48</v>
      </c>
      <c r="H134" s="51">
        <v>6.68</v>
      </c>
      <c r="I134" s="51">
        <v>20.32</v>
      </c>
      <c r="J134" s="51">
        <v>167.31</v>
      </c>
      <c r="K134" s="52" t="s">
        <v>129</v>
      </c>
      <c r="L134" s="51">
        <v>11.54</v>
      </c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120</v>
      </c>
      <c r="G135" s="51">
        <v>9</v>
      </c>
      <c r="H135" s="51">
        <v>3.48</v>
      </c>
      <c r="I135" s="51">
        <v>61.68</v>
      </c>
      <c r="J135" s="51" t="s">
        <v>130</v>
      </c>
      <c r="K135" s="52"/>
      <c r="L135" s="51">
        <v>11.2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81</v>
      </c>
      <c r="F137" s="51">
        <v>20</v>
      </c>
      <c r="G137" s="51">
        <v>5.2</v>
      </c>
      <c r="H137" s="51">
        <v>5.3</v>
      </c>
      <c r="I137" s="51">
        <v>0.7</v>
      </c>
      <c r="J137" s="51">
        <v>71.3</v>
      </c>
      <c r="K137" s="52" t="s">
        <v>82</v>
      </c>
      <c r="L137" s="51">
        <v>10.130000000000001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530</v>
      </c>
      <c r="G139" s="21">
        <f t="shared" ref="G139" si="63">SUM(G132:G138)</f>
        <v>25.529999999999998</v>
      </c>
      <c r="H139" s="21">
        <f t="shared" ref="H139" si="64">SUM(H132:H138)</f>
        <v>24.93</v>
      </c>
      <c r="I139" s="21">
        <f t="shared" ref="I139" si="65">SUM(I132:I138)</f>
        <v>110.75000000000001</v>
      </c>
      <c r="J139" s="21">
        <f t="shared" ref="J139" si="66">SUM(J132:J138)</f>
        <v>455.42</v>
      </c>
      <c r="K139" s="27"/>
      <c r="L139" s="21">
        <f>SUM(L132:L138)</f>
        <v>44.71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63</v>
      </c>
      <c r="F140" s="51">
        <v>200</v>
      </c>
      <c r="G140" s="51">
        <v>1</v>
      </c>
      <c r="H140" s="51"/>
      <c r="I140" s="51">
        <v>5.8</v>
      </c>
      <c r="J140" s="51">
        <v>36</v>
      </c>
      <c r="K140" s="52" t="s">
        <v>64</v>
      </c>
      <c r="L140" s="51">
        <v>8.6</v>
      </c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67">SUM(G140:G142)</f>
        <v>1</v>
      </c>
      <c r="H143" s="21">
        <f t="shared" ref="H143" si="68">SUM(H140:H142)</f>
        <v>0</v>
      </c>
      <c r="I143" s="21">
        <f t="shared" ref="I143" si="69">SUM(I140:I142)</f>
        <v>5.8</v>
      </c>
      <c r="J143" s="21">
        <f t="shared" ref="J143" si="70">SUM(J140:J142)</f>
        <v>36</v>
      </c>
      <c r="K143" s="27"/>
      <c r="L143" s="21">
        <f>SUM(L140:L142)</f>
        <v>8.6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131</v>
      </c>
      <c r="F144" s="51">
        <v>100</v>
      </c>
      <c r="G144" s="51">
        <v>0.8</v>
      </c>
      <c r="H144" s="51"/>
      <c r="I144" s="51">
        <v>1.7</v>
      </c>
      <c r="J144" s="51">
        <v>10</v>
      </c>
      <c r="K144" s="52" t="s">
        <v>132</v>
      </c>
      <c r="L144" s="51">
        <v>20.69</v>
      </c>
    </row>
    <row r="145" spans="1:12" ht="25.5" x14ac:dyDescent="0.25">
      <c r="A145" s="25"/>
      <c r="B145" s="16"/>
      <c r="C145" s="11"/>
      <c r="D145" s="7" t="s">
        <v>28</v>
      </c>
      <c r="E145" s="50" t="s">
        <v>133</v>
      </c>
      <c r="F145" s="51">
        <v>200</v>
      </c>
      <c r="G145" s="51">
        <v>11.42</v>
      </c>
      <c r="H145" s="51">
        <v>10.64</v>
      </c>
      <c r="I145" s="51">
        <v>15.5</v>
      </c>
      <c r="J145" s="51">
        <v>203.41</v>
      </c>
      <c r="K145" s="52" t="s">
        <v>134</v>
      </c>
      <c r="L145" s="51">
        <v>20.36</v>
      </c>
    </row>
    <row r="146" spans="1:12" ht="15" x14ac:dyDescent="0.25">
      <c r="A146" s="25"/>
      <c r="B146" s="16"/>
      <c r="C146" s="11"/>
      <c r="D146" s="7" t="s">
        <v>29</v>
      </c>
      <c r="E146" s="50" t="s">
        <v>135</v>
      </c>
      <c r="F146" s="51">
        <v>130</v>
      </c>
      <c r="G146" s="51">
        <v>23.24</v>
      </c>
      <c r="H146" s="51">
        <v>11.26</v>
      </c>
      <c r="I146" s="51">
        <v>2.64</v>
      </c>
      <c r="J146" s="51">
        <v>204.86</v>
      </c>
      <c r="K146" s="52" t="s">
        <v>136</v>
      </c>
      <c r="L146" s="51">
        <v>47.94</v>
      </c>
    </row>
    <row r="147" spans="1:12" ht="15" x14ac:dyDescent="0.25">
      <c r="A147" s="25"/>
      <c r="B147" s="16"/>
      <c r="C147" s="11"/>
      <c r="D147" s="7" t="s">
        <v>30</v>
      </c>
      <c r="E147" s="50" t="s">
        <v>137</v>
      </c>
      <c r="F147" s="51">
        <v>150</v>
      </c>
      <c r="G147" s="51">
        <v>8.8000000000000007</v>
      </c>
      <c r="H147" s="51">
        <v>5.52</v>
      </c>
      <c r="I147" s="51">
        <v>39.659999999999997</v>
      </c>
      <c r="J147" s="51">
        <v>243.48</v>
      </c>
      <c r="K147" s="52" t="s">
        <v>138</v>
      </c>
      <c r="L147" s="51">
        <v>5.99</v>
      </c>
    </row>
    <row r="148" spans="1:12" ht="15" x14ac:dyDescent="0.25">
      <c r="A148" s="25"/>
      <c r="B148" s="16"/>
      <c r="C148" s="11"/>
      <c r="D148" s="7" t="s">
        <v>31</v>
      </c>
      <c r="E148" s="50" t="s">
        <v>94</v>
      </c>
      <c r="F148" s="51">
        <v>200</v>
      </c>
      <c r="G148" s="51">
        <v>0.16</v>
      </c>
      <c r="H148" s="51"/>
      <c r="I148" s="51">
        <v>18.89</v>
      </c>
      <c r="J148" s="51">
        <v>76.2</v>
      </c>
      <c r="K148" s="52" t="s">
        <v>95</v>
      </c>
      <c r="L148" s="51">
        <v>4.4000000000000004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65</v>
      </c>
      <c r="F150" s="51">
        <v>80</v>
      </c>
      <c r="G150" s="51">
        <v>4.88</v>
      </c>
      <c r="H150" s="51">
        <v>0.96</v>
      </c>
      <c r="I150" s="51">
        <v>31.92</v>
      </c>
      <c r="J150" s="51">
        <v>155.80000000000001</v>
      </c>
      <c r="K150" s="52"/>
      <c r="L150" s="51">
        <v>5.09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860</v>
      </c>
      <c r="G153" s="21">
        <f t="shared" ref="G153" si="71">SUM(G144:G152)</f>
        <v>49.300000000000004</v>
      </c>
      <c r="H153" s="21">
        <f t="shared" ref="H153" si="72">SUM(H144:H152)</f>
        <v>28.38</v>
      </c>
      <c r="I153" s="21">
        <f t="shared" ref="I153" si="73">SUM(I144:I152)</f>
        <v>110.31</v>
      </c>
      <c r="J153" s="21">
        <f t="shared" ref="J153" si="74">SUM(J144:J152)</f>
        <v>893.75</v>
      </c>
      <c r="K153" s="27"/>
      <c r="L153" s="21">
        <f>SUM(L144:L152)</f>
        <v>104.47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139</v>
      </c>
      <c r="F154" s="51">
        <v>170</v>
      </c>
      <c r="G154" s="51">
        <v>28.16</v>
      </c>
      <c r="H154" s="51">
        <v>12.31</v>
      </c>
      <c r="I154" s="51">
        <v>48.09</v>
      </c>
      <c r="J154" s="51">
        <v>415.78</v>
      </c>
      <c r="K154" s="52" t="s">
        <v>140</v>
      </c>
      <c r="L154" s="51">
        <v>43.48</v>
      </c>
    </row>
    <row r="155" spans="1:12" ht="15" x14ac:dyDescent="0.25">
      <c r="A155" s="25"/>
      <c r="B155" s="16"/>
      <c r="C155" s="11"/>
      <c r="D155" s="12" t="s">
        <v>31</v>
      </c>
      <c r="E155" s="50" t="s">
        <v>90</v>
      </c>
      <c r="F155" s="51">
        <v>200</v>
      </c>
      <c r="G155" s="51">
        <v>1.92</v>
      </c>
      <c r="H155" s="51">
        <v>0.11</v>
      </c>
      <c r="I155" s="51">
        <v>38.83</v>
      </c>
      <c r="J155" s="51">
        <v>164.02</v>
      </c>
      <c r="K155" s="52" t="s">
        <v>91</v>
      </c>
      <c r="L155" s="51">
        <v>9.11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370</v>
      </c>
      <c r="G158" s="21">
        <f t="shared" ref="G158" si="75">SUM(G154:G157)</f>
        <v>30.08</v>
      </c>
      <c r="H158" s="21">
        <f t="shared" ref="H158" si="76">SUM(H154:H157)</f>
        <v>12.42</v>
      </c>
      <c r="I158" s="21">
        <f t="shared" ref="I158" si="77">SUM(I154:I157)</f>
        <v>86.92</v>
      </c>
      <c r="J158" s="21">
        <f t="shared" ref="J158" si="78">SUM(J154:J157)</f>
        <v>579.79999999999995</v>
      </c>
      <c r="K158" s="27"/>
      <c r="L158" s="21">
        <f>SUM(L154:L157)</f>
        <v>52.589999999999996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141</v>
      </c>
      <c r="F159" s="51">
        <v>100</v>
      </c>
      <c r="G159" s="51">
        <v>16.96</v>
      </c>
      <c r="H159" s="51">
        <v>13.4</v>
      </c>
      <c r="I159" s="51">
        <v>11.73</v>
      </c>
      <c r="J159" s="51">
        <v>235.41</v>
      </c>
      <c r="K159" s="52" t="s">
        <v>142</v>
      </c>
      <c r="L159" s="51">
        <v>35.56</v>
      </c>
    </row>
    <row r="160" spans="1:12" ht="15" x14ac:dyDescent="0.25">
      <c r="A160" s="25"/>
      <c r="B160" s="16"/>
      <c r="C160" s="11"/>
      <c r="D160" s="7" t="s">
        <v>30</v>
      </c>
      <c r="E160" s="50" t="s">
        <v>143</v>
      </c>
      <c r="F160" s="51">
        <v>150</v>
      </c>
      <c r="G160" s="51">
        <v>2.63</v>
      </c>
      <c r="H160" s="51">
        <v>6.21</v>
      </c>
      <c r="I160" s="51">
        <v>15.49</v>
      </c>
      <c r="J160" s="51">
        <v>128.38</v>
      </c>
      <c r="K160" s="52" t="s">
        <v>144</v>
      </c>
      <c r="L160" s="51">
        <v>5.46</v>
      </c>
    </row>
    <row r="161" spans="1:12" ht="15" x14ac:dyDescent="0.25">
      <c r="A161" s="25"/>
      <c r="B161" s="16"/>
      <c r="C161" s="11"/>
      <c r="D161" s="7" t="s">
        <v>31</v>
      </c>
      <c r="E161" s="50" t="s">
        <v>72</v>
      </c>
      <c r="F161" s="51">
        <v>200</v>
      </c>
      <c r="G161" s="51"/>
      <c r="H161" s="51"/>
      <c r="I161" s="51">
        <v>11.01</v>
      </c>
      <c r="J161" s="51">
        <v>44.04</v>
      </c>
      <c r="K161" s="52" t="s">
        <v>73</v>
      </c>
      <c r="L161" s="51">
        <v>0.89</v>
      </c>
    </row>
    <row r="162" spans="1:12" ht="15" x14ac:dyDescent="0.25">
      <c r="A162" s="25"/>
      <c r="B162" s="16"/>
      <c r="C162" s="11"/>
      <c r="D162" s="7" t="s">
        <v>23</v>
      </c>
      <c r="E162" s="50" t="s">
        <v>74</v>
      </c>
      <c r="F162" s="51">
        <v>60</v>
      </c>
      <c r="G162" s="51">
        <v>4.5599999999999996</v>
      </c>
      <c r="H162" s="51">
        <v>0.48</v>
      </c>
      <c r="I162" s="51">
        <v>29.52</v>
      </c>
      <c r="J162" s="51">
        <v>140.63999999999999</v>
      </c>
      <c r="K162" s="52"/>
      <c r="L162" s="51">
        <v>3.71</v>
      </c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510</v>
      </c>
      <c r="G165" s="21">
        <f t="shared" ref="G165" si="79">SUM(G159:G164)</f>
        <v>24.15</v>
      </c>
      <c r="H165" s="21">
        <f t="shared" ref="H165" si="80">SUM(H159:H164)</f>
        <v>20.09</v>
      </c>
      <c r="I165" s="21">
        <f t="shared" ref="I165" si="81">SUM(I159:I164)</f>
        <v>67.75</v>
      </c>
      <c r="J165" s="21">
        <f t="shared" ref="J165" si="82">SUM(J159:J164)</f>
        <v>548.47</v>
      </c>
      <c r="K165" s="27"/>
      <c r="L165" s="21">
        <f>SUM(L159:L164)</f>
        <v>45.620000000000005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 t="s">
        <v>145</v>
      </c>
      <c r="F167" s="51">
        <v>40</v>
      </c>
      <c r="G167" s="51">
        <v>1.92</v>
      </c>
      <c r="H167" s="51">
        <v>1.1200000000000001</v>
      </c>
      <c r="I167" s="51">
        <v>31.08</v>
      </c>
      <c r="J167" s="51">
        <v>142.08000000000001</v>
      </c>
      <c r="K167" s="52"/>
      <c r="L167" s="51">
        <v>5.3</v>
      </c>
    </row>
    <row r="168" spans="1:12" ht="15" x14ac:dyDescent="0.25">
      <c r="A168" s="25"/>
      <c r="B168" s="16"/>
      <c r="C168" s="11"/>
      <c r="D168" s="12" t="s">
        <v>31</v>
      </c>
      <c r="E168" s="50" t="s">
        <v>146</v>
      </c>
      <c r="F168" s="51">
        <v>200</v>
      </c>
      <c r="G168" s="51">
        <v>5.8</v>
      </c>
      <c r="H168" s="51">
        <v>6.4</v>
      </c>
      <c r="I168" s="51">
        <v>9.4</v>
      </c>
      <c r="J168" s="51">
        <v>118.4</v>
      </c>
      <c r="K168" s="52" t="s">
        <v>106</v>
      </c>
      <c r="L168" s="51">
        <v>11.13</v>
      </c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240</v>
      </c>
      <c r="G172" s="21">
        <f t="shared" ref="G172" si="83">SUM(G166:G171)</f>
        <v>7.72</v>
      </c>
      <c r="H172" s="21">
        <f t="shared" ref="H172" si="84">SUM(H166:H171)</f>
        <v>7.5200000000000005</v>
      </c>
      <c r="I172" s="21">
        <f t="shared" ref="I172" si="85">SUM(I166:I171)</f>
        <v>40.479999999999997</v>
      </c>
      <c r="J172" s="21">
        <f t="shared" ref="J172" si="86">SUM(J166:J171)</f>
        <v>260.48</v>
      </c>
      <c r="K172" s="27"/>
      <c r="L172" s="21">
        <f>SUM(L166:L171)</f>
        <v>16.43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2710</v>
      </c>
      <c r="G173" s="34">
        <f t="shared" ref="G173" si="87">G139+G143+G153+G158+G165+G172</f>
        <v>137.78</v>
      </c>
      <c r="H173" s="34">
        <f t="shared" ref="H173" si="88">H139+H143+H153+H158+H165+H172</f>
        <v>93.34</v>
      </c>
      <c r="I173" s="34">
        <f t="shared" ref="I173" si="89">I139+I143+I153+I158+I165+I172</f>
        <v>422.01000000000005</v>
      </c>
      <c r="J173" s="34">
        <f t="shared" ref="J173" si="90">J139+J143+J153+J158+J165+J172</f>
        <v>2773.92</v>
      </c>
      <c r="K173" s="35"/>
      <c r="L173" s="34">
        <f>SUM(L139,L143,L153,L158,L165,L172)</f>
        <v>272.42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147</v>
      </c>
      <c r="F174" s="48">
        <v>205</v>
      </c>
      <c r="G174" s="48">
        <v>9.5399999999999991</v>
      </c>
      <c r="H174" s="48">
        <v>9.77</v>
      </c>
      <c r="I174" s="48">
        <v>37.58</v>
      </c>
      <c r="J174" s="48">
        <v>276.39</v>
      </c>
      <c r="K174" s="49" t="s">
        <v>78</v>
      </c>
      <c r="L174" s="48">
        <v>12.72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79</v>
      </c>
      <c r="F176" s="51">
        <v>200</v>
      </c>
      <c r="G176" s="51">
        <v>5.18</v>
      </c>
      <c r="H176" s="51">
        <v>5.22</v>
      </c>
      <c r="I176" s="51">
        <v>21.06</v>
      </c>
      <c r="J176" s="51">
        <v>151.93</v>
      </c>
      <c r="K176" s="52" t="s">
        <v>80</v>
      </c>
      <c r="L176" s="51">
        <v>10.46</v>
      </c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100</v>
      </c>
      <c r="G177" s="51">
        <v>7.5</v>
      </c>
      <c r="H177" s="51">
        <v>2.9</v>
      </c>
      <c r="I177" s="51">
        <v>51.4</v>
      </c>
      <c r="J177" s="51">
        <v>261.7</v>
      </c>
      <c r="K177" s="52"/>
      <c r="L177" s="51">
        <v>9.33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52</v>
      </c>
      <c r="F179" s="51">
        <v>10</v>
      </c>
      <c r="G179" s="51">
        <v>0.13</v>
      </c>
      <c r="H179" s="51">
        <v>6.15</v>
      </c>
      <c r="I179" s="51">
        <v>0.17</v>
      </c>
      <c r="J179" s="51">
        <v>56.55</v>
      </c>
      <c r="K179" s="52" t="s">
        <v>48</v>
      </c>
      <c r="L179" s="51">
        <v>3.73</v>
      </c>
    </row>
    <row r="180" spans="1:12" ht="15" x14ac:dyDescent="0.25">
      <c r="A180" s="25"/>
      <c r="B180" s="16"/>
      <c r="C180" s="11"/>
      <c r="D180" s="6"/>
      <c r="E180" s="50" t="s">
        <v>148</v>
      </c>
      <c r="F180" s="51">
        <v>15</v>
      </c>
      <c r="G180" s="51">
        <v>3.9</v>
      </c>
      <c r="H180" s="51">
        <v>3.98</v>
      </c>
      <c r="I180" s="51">
        <v>0.53</v>
      </c>
      <c r="J180" s="51">
        <v>53.48</v>
      </c>
      <c r="K180" s="52" t="s">
        <v>82</v>
      </c>
      <c r="L180" s="51">
        <v>7.6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530</v>
      </c>
      <c r="G181" s="21">
        <f t="shared" ref="G181" si="91">SUM(G174:G180)</f>
        <v>26.249999999999996</v>
      </c>
      <c r="H181" s="21">
        <f t="shared" ref="H181" si="92">SUM(H174:H180)</f>
        <v>28.02</v>
      </c>
      <c r="I181" s="21">
        <f t="shared" ref="I181" si="93">SUM(I174:I180)</f>
        <v>110.74</v>
      </c>
      <c r="J181" s="21">
        <f t="shared" ref="J181" si="94">SUM(J174:J180)</f>
        <v>800.05</v>
      </c>
      <c r="K181" s="27"/>
      <c r="L181" s="21">
        <f>SUM(L174:L180)</f>
        <v>43.839999999999996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63</v>
      </c>
      <c r="F182" s="51">
        <v>200</v>
      </c>
      <c r="G182" s="51">
        <v>1</v>
      </c>
      <c r="H182" s="51"/>
      <c r="I182" s="51">
        <v>5.8</v>
      </c>
      <c r="J182" s="51">
        <v>36</v>
      </c>
      <c r="K182" s="52" t="s">
        <v>64</v>
      </c>
      <c r="L182" s="51">
        <v>8.6</v>
      </c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95">SUM(G182:G184)</f>
        <v>1</v>
      </c>
      <c r="H185" s="21">
        <f t="shared" ref="H185" si="96">SUM(H182:H184)</f>
        <v>0</v>
      </c>
      <c r="I185" s="21">
        <f t="shared" ref="I185" si="97">SUM(I182:I184)</f>
        <v>5.8</v>
      </c>
      <c r="J185" s="21">
        <f t="shared" ref="J185" si="98">SUM(J182:J184)</f>
        <v>36</v>
      </c>
      <c r="K185" s="27"/>
      <c r="L185" s="21">
        <f>SUM(L182:L184)</f>
        <v>8.6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149</v>
      </c>
      <c r="F186" s="51">
        <v>100</v>
      </c>
      <c r="G186" s="51">
        <v>1.5</v>
      </c>
      <c r="H186" s="51">
        <v>10.17</v>
      </c>
      <c r="I186" s="51">
        <v>8.1199999999999992</v>
      </c>
      <c r="J186" s="51">
        <v>130</v>
      </c>
      <c r="K186" s="58" t="s">
        <v>208</v>
      </c>
      <c r="L186" s="51">
        <v>7.24</v>
      </c>
    </row>
    <row r="187" spans="1:12" ht="15" x14ac:dyDescent="0.25">
      <c r="A187" s="25"/>
      <c r="B187" s="16"/>
      <c r="C187" s="11"/>
      <c r="D187" s="7" t="s">
        <v>28</v>
      </c>
      <c r="E187" s="50" t="s">
        <v>152</v>
      </c>
      <c r="F187" s="51">
        <v>200</v>
      </c>
      <c r="G187" s="51">
        <v>3.24</v>
      </c>
      <c r="H187" s="51">
        <v>3.67</v>
      </c>
      <c r="I187" s="51">
        <v>19.079999999999998</v>
      </c>
      <c r="J187" s="51">
        <v>122.21</v>
      </c>
      <c r="K187" s="52" t="s">
        <v>153</v>
      </c>
      <c r="L187" s="51">
        <v>4.4000000000000004</v>
      </c>
    </row>
    <row r="188" spans="1:12" ht="15" x14ac:dyDescent="0.25">
      <c r="A188" s="25"/>
      <c r="B188" s="16"/>
      <c r="C188" s="11"/>
      <c r="D188" s="7" t="s">
        <v>29</v>
      </c>
      <c r="E188" s="50" t="s">
        <v>154</v>
      </c>
      <c r="F188" s="51">
        <v>130</v>
      </c>
      <c r="G188" s="51">
        <v>8.23</v>
      </c>
      <c r="H188" s="51">
        <v>24</v>
      </c>
      <c r="I188" s="51">
        <v>13.1</v>
      </c>
      <c r="J188" s="51">
        <v>301.27999999999997</v>
      </c>
      <c r="K188" s="52" t="s">
        <v>155</v>
      </c>
      <c r="L188" s="51">
        <v>1.53</v>
      </c>
    </row>
    <row r="189" spans="1:12" ht="15" x14ac:dyDescent="0.25">
      <c r="A189" s="25"/>
      <c r="B189" s="16"/>
      <c r="C189" s="11"/>
      <c r="D189" s="7" t="s">
        <v>30</v>
      </c>
      <c r="E189" s="50" t="s">
        <v>156</v>
      </c>
      <c r="F189" s="51">
        <v>150</v>
      </c>
      <c r="G189" s="51">
        <v>3.57</v>
      </c>
      <c r="H189" s="51">
        <v>5.46</v>
      </c>
      <c r="I189" s="51">
        <v>15.18</v>
      </c>
      <c r="J189" s="51">
        <v>124.11</v>
      </c>
      <c r="K189" s="52" t="s">
        <v>99</v>
      </c>
      <c r="L189" s="51">
        <v>8.67</v>
      </c>
    </row>
    <row r="190" spans="1:12" ht="15" x14ac:dyDescent="0.25">
      <c r="A190" s="25"/>
      <c r="B190" s="16"/>
      <c r="C190" s="11"/>
      <c r="D190" s="7" t="s">
        <v>31</v>
      </c>
      <c r="E190" s="50" t="s">
        <v>157</v>
      </c>
      <c r="F190" s="51">
        <v>200</v>
      </c>
      <c r="G190" s="51">
        <v>0.46</v>
      </c>
      <c r="H190" s="51"/>
      <c r="I190" s="51">
        <v>11.99</v>
      </c>
      <c r="J190" s="51">
        <v>49.81</v>
      </c>
      <c r="K190" s="52" t="s">
        <v>69</v>
      </c>
      <c r="L190" s="51">
        <v>3.46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65</v>
      </c>
      <c r="F192" s="51">
        <v>80</v>
      </c>
      <c r="G192" s="51">
        <v>4.88</v>
      </c>
      <c r="H192" s="51">
        <v>0.96</v>
      </c>
      <c r="I192" s="51">
        <v>31.92</v>
      </c>
      <c r="J192" s="51">
        <v>155.80000000000001</v>
      </c>
      <c r="K192" s="52"/>
      <c r="L192" s="51">
        <v>5.09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99">SUM(G186:G194)</f>
        <v>21.88</v>
      </c>
      <c r="H195" s="21">
        <f t="shared" ref="H195" si="100">SUM(H186:H194)</f>
        <v>44.260000000000005</v>
      </c>
      <c r="I195" s="21">
        <f t="shared" ref="I195" si="101">SUM(I186:I194)</f>
        <v>99.39</v>
      </c>
      <c r="J195" s="21">
        <f t="shared" ref="J195" si="102">SUM(J186:J194)</f>
        <v>883.21</v>
      </c>
      <c r="K195" s="27"/>
      <c r="L195" s="21">
        <f>SUM(L186:L194)</f>
        <v>30.39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158</v>
      </c>
      <c r="F196" s="51">
        <v>50</v>
      </c>
      <c r="G196" s="51">
        <v>3.46</v>
      </c>
      <c r="H196" s="51">
        <v>7.39</v>
      </c>
      <c r="I196" s="51">
        <v>29.03</v>
      </c>
      <c r="J196" s="51">
        <v>196.5</v>
      </c>
      <c r="K196" s="52" t="s">
        <v>159</v>
      </c>
      <c r="L196" s="51">
        <v>3.74</v>
      </c>
    </row>
    <row r="197" spans="1:12" ht="15" x14ac:dyDescent="0.25">
      <c r="A197" s="25"/>
      <c r="B197" s="16"/>
      <c r="C197" s="11"/>
      <c r="D197" s="12" t="s">
        <v>31</v>
      </c>
      <c r="E197" s="50" t="s">
        <v>160</v>
      </c>
      <c r="F197" s="51">
        <v>200</v>
      </c>
      <c r="G197" s="51">
        <v>5.8</v>
      </c>
      <c r="H197" s="51">
        <v>5</v>
      </c>
      <c r="I197" s="51">
        <v>8</v>
      </c>
      <c r="J197" s="51">
        <v>100.2</v>
      </c>
      <c r="K197" s="52" t="s">
        <v>76</v>
      </c>
      <c r="L197" s="51">
        <v>14</v>
      </c>
    </row>
    <row r="198" spans="1:12" ht="15" x14ac:dyDescent="0.25">
      <c r="A198" s="25"/>
      <c r="B198" s="16"/>
      <c r="C198" s="11"/>
      <c r="D198" s="6"/>
      <c r="E198" s="50" t="s">
        <v>151</v>
      </c>
      <c r="F198" s="51">
        <v>100</v>
      </c>
      <c r="G198" s="51">
        <v>1.62</v>
      </c>
      <c r="H198" s="51"/>
      <c r="I198" s="51">
        <v>14.58</v>
      </c>
      <c r="J198" s="51">
        <v>64.8</v>
      </c>
      <c r="K198" s="52"/>
      <c r="L198" s="51">
        <v>15.17</v>
      </c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03">SUM(G196:G199)</f>
        <v>10.879999999999999</v>
      </c>
      <c r="H200" s="21">
        <f t="shared" ref="H200" si="104">SUM(H196:H199)</f>
        <v>12.39</v>
      </c>
      <c r="I200" s="21">
        <f t="shared" ref="I200" si="105">SUM(I196:I199)</f>
        <v>51.61</v>
      </c>
      <c r="J200" s="21">
        <f t="shared" ref="J200" si="106">SUM(J196:J199)</f>
        <v>361.5</v>
      </c>
      <c r="K200" s="27"/>
      <c r="L200" s="21">
        <f>SUM(L196:L199)</f>
        <v>32.910000000000004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7">SUM(G201:G206)</f>
        <v>0</v>
      </c>
      <c r="H207" s="21">
        <f t="shared" ref="H207" si="108">SUM(H201:H206)</f>
        <v>0</v>
      </c>
      <c r="I207" s="21">
        <f t="shared" ref="I207" si="109">SUM(I201:I206)</f>
        <v>0</v>
      </c>
      <c r="J207" s="21">
        <f t="shared" ref="J207" si="110">SUM(J201:J206)</f>
        <v>0</v>
      </c>
      <c r="K207" s="27"/>
      <c r="L207" s="21">
        <f>SUM(L201:L206)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1">SUM(G208:G213)</f>
        <v>0</v>
      </c>
      <c r="H214" s="21">
        <f t="shared" ref="H214" si="112">SUM(H208:H213)</f>
        <v>0</v>
      </c>
      <c r="I214" s="21">
        <f t="shared" ref="I214" si="113">SUM(I208:I213)</f>
        <v>0</v>
      </c>
      <c r="J214" s="21">
        <f t="shared" ref="J214" si="114">SUM(J208:J213)</f>
        <v>0</v>
      </c>
      <c r="K214" s="27"/>
      <c r="L214" s="21">
        <f>SUM(L208:L213)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1940</v>
      </c>
      <c r="G215" s="34">
        <f t="shared" ref="G215" si="115">G181+G185+G195+G200+G207+G214</f>
        <v>60.009999999999991</v>
      </c>
      <c r="H215" s="34">
        <f t="shared" ref="H215" si="116">H181+H185+H195+H200+H207+H214</f>
        <v>84.67</v>
      </c>
      <c r="I215" s="34">
        <f t="shared" ref="I215" si="117">I181+I185+I195+I200+I207+I214</f>
        <v>267.54000000000002</v>
      </c>
      <c r="J215" s="34">
        <f t="shared" ref="J215" si="118">J181+J185+J195+J200+J207+J214</f>
        <v>2080.7600000000002</v>
      </c>
      <c r="K215" s="35"/>
      <c r="L215" s="34">
        <f>SUM(L181,L185,L195,L200,L207,L214)</f>
        <v>115.74000000000001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19">SUM(G216:G222)</f>
        <v>0</v>
      </c>
      <c r="H223" s="21">
        <f t="shared" ref="H223" si="120">SUM(H216:H222)</f>
        <v>0</v>
      </c>
      <c r="I223" s="21">
        <f t="shared" ref="I223" si="121">SUM(I216:I222)</f>
        <v>0</v>
      </c>
      <c r="J223" s="21">
        <f t="shared" ref="J223" si="122">SUM(J216:J222)</f>
        <v>0</v>
      </c>
      <c r="K223" s="27"/>
      <c r="L223" s="21">
        <f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3">SUM(G224:G226)</f>
        <v>0</v>
      </c>
      <c r="H227" s="21">
        <f t="shared" ref="H227" si="124">SUM(H224:H226)</f>
        <v>0</v>
      </c>
      <c r="I227" s="21">
        <f t="shared" ref="I227" si="125">SUM(I224:I226)</f>
        <v>0</v>
      </c>
      <c r="J227" s="21">
        <f t="shared" ref="J227" si="126">SUM(J224:J226)</f>
        <v>0</v>
      </c>
      <c r="K227" s="27"/>
      <c r="L227" s="21">
        <f>SUM(L224:L226)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27">SUM(G228:G236)</f>
        <v>0</v>
      </c>
      <c r="H237" s="21">
        <f t="shared" ref="H237" si="128">SUM(H228:H236)</f>
        <v>0</v>
      </c>
      <c r="I237" s="21">
        <f t="shared" ref="I237" si="129">SUM(I228:I236)</f>
        <v>0</v>
      </c>
      <c r="J237" s="21">
        <f t="shared" ref="J237" si="130">SUM(J228:J236)</f>
        <v>0</v>
      </c>
      <c r="K237" s="27"/>
      <c r="L237" s="21">
        <f>SUM(L228:L236)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1">SUM(G238:G241)</f>
        <v>0</v>
      </c>
      <c r="H242" s="21">
        <f t="shared" ref="H242" si="132">SUM(H238:H241)</f>
        <v>0</v>
      </c>
      <c r="I242" s="21">
        <f t="shared" ref="I242" si="133">SUM(I238:I241)</f>
        <v>0</v>
      </c>
      <c r="J242" s="21">
        <f t="shared" ref="J242" si="134">SUM(J238:J241)</f>
        <v>0</v>
      </c>
      <c r="K242" s="27"/>
      <c r="L242" s="21">
        <f>SUM(L238:L241)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35">SUM(G243:G248)</f>
        <v>0</v>
      </c>
      <c r="H249" s="21">
        <f t="shared" ref="H249" si="136">SUM(H243:H248)</f>
        <v>0</v>
      </c>
      <c r="I249" s="21">
        <f t="shared" ref="I249" si="137">SUM(I243:I248)</f>
        <v>0</v>
      </c>
      <c r="J249" s="21">
        <f t="shared" ref="J249" si="138">SUM(J243:J248)</f>
        <v>0</v>
      </c>
      <c r="K249" s="27"/>
      <c r="L249" s="21">
        <f>SUM(L243:L248)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39">SUM(G250:G255)</f>
        <v>0</v>
      </c>
      <c r="H256" s="21">
        <f t="shared" ref="H256" si="140">SUM(H250:H255)</f>
        <v>0</v>
      </c>
      <c r="I256" s="21">
        <f t="shared" ref="I256" si="141">SUM(I250:I255)</f>
        <v>0</v>
      </c>
      <c r="J256" s="21">
        <f t="shared" ref="J256" si="142">SUM(J250:J255)</f>
        <v>0</v>
      </c>
      <c r="K256" s="27"/>
      <c r="L256" s="21">
        <f>SUM(L250:L255)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0</v>
      </c>
      <c r="G257" s="34">
        <f t="shared" ref="G257" si="143">G223+G227+G237+G242+G249+G256</f>
        <v>0</v>
      </c>
      <c r="H257" s="34">
        <f t="shared" ref="H257" si="144">H223+H227+H237+H242+H249+H256</f>
        <v>0</v>
      </c>
      <c r="I257" s="34">
        <f t="shared" ref="I257" si="145">I223+I227+I237+I242+I249+I256</f>
        <v>0</v>
      </c>
      <c r="J257" s="34">
        <f t="shared" ref="J257" si="146">J223+J227+J237+J242+J249+J256</f>
        <v>0</v>
      </c>
      <c r="K257" s="35"/>
      <c r="L257" s="34">
        <f>SUM(L223,L227,L237,L242,L249,L256)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47">SUM(G258:G264)</f>
        <v>0</v>
      </c>
      <c r="H265" s="21">
        <f t="shared" ref="H265" si="148">SUM(H258:H264)</f>
        <v>0</v>
      </c>
      <c r="I265" s="21">
        <f t="shared" ref="I265" si="149">SUM(I258:I264)</f>
        <v>0</v>
      </c>
      <c r="J265" s="21">
        <f t="shared" ref="J265" si="150">SUM(J258:J264)</f>
        <v>0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51">SUM(G266:G268)</f>
        <v>0</v>
      </c>
      <c r="H269" s="21">
        <f t="shared" ref="H269" si="152">SUM(H266:H268)</f>
        <v>0</v>
      </c>
      <c r="I269" s="21">
        <f t="shared" ref="I269" si="153">SUM(I266:I268)</f>
        <v>0</v>
      </c>
      <c r="J269" s="21">
        <f t="shared" ref="J269" si="154">SUM(J266:J268)</f>
        <v>0</v>
      </c>
      <c r="K269" s="27"/>
      <c r="L269" s="21">
        <f>SUM(L266:L268)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55">SUM(G270:G278)</f>
        <v>0</v>
      </c>
      <c r="H279" s="21">
        <f t="shared" ref="H279" si="156">SUM(H270:H278)</f>
        <v>0</v>
      </c>
      <c r="I279" s="21">
        <f t="shared" ref="I279" si="157">SUM(I270:I278)</f>
        <v>0</v>
      </c>
      <c r="J279" s="21">
        <f t="shared" ref="J279" si="158">SUM(J270:J278)</f>
        <v>0</v>
      </c>
      <c r="K279" s="27"/>
      <c r="L279" s="21">
        <f>SUM(L270:L278)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59">SUM(G280:G283)</f>
        <v>0</v>
      </c>
      <c r="H284" s="21">
        <f t="shared" ref="H284" si="160">SUM(H280:H283)</f>
        <v>0</v>
      </c>
      <c r="I284" s="21">
        <f t="shared" ref="I284" si="161">SUM(I280:I283)</f>
        <v>0</v>
      </c>
      <c r="J284" s="21">
        <f t="shared" ref="J284" si="162">SUM(J280:J283)</f>
        <v>0</v>
      </c>
      <c r="K284" s="27"/>
      <c r="L284" s="21">
        <f>SUM(L280:L283)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63">SUM(G285:G290)</f>
        <v>0</v>
      </c>
      <c r="H291" s="21">
        <f t="shared" ref="H291" si="164">SUM(H285:H290)</f>
        <v>0</v>
      </c>
      <c r="I291" s="21">
        <f t="shared" ref="I291" si="165">SUM(I285:I290)</f>
        <v>0</v>
      </c>
      <c r="J291" s="21">
        <f t="shared" ref="J291" si="166">SUM(J285:J290)</f>
        <v>0</v>
      </c>
      <c r="K291" s="27"/>
      <c r="L291" s="21">
        <f>SUM(L285:L290)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67">SUM(G292:G297)</f>
        <v>0</v>
      </c>
      <c r="H298" s="21">
        <f t="shared" ref="H298" si="168">SUM(H292:H297)</f>
        <v>0</v>
      </c>
      <c r="I298" s="21">
        <f t="shared" ref="I298" si="169">SUM(I292:I297)</f>
        <v>0</v>
      </c>
      <c r="J298" s="21">
        <f t="shared" ref="J298" si="170">SUM(J292:J297)</f>
        <v>0</v>
      </c>
      <c r="K298" s="27"/>
      <c r="L298" s="21">
        <f>SUM(L292:L297)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0</v>
      </c>
      <c r="G299" s="34">
        <f t="shared" ref="G299" si="171">G265+G269+G279+G284+G291+G298</f>
        <v>0</v>
      </c>
      <c r="H299" s="34">
        <f t="shared" ref="H299" si="172">H265+H269+H279+H284+H291+H298</f>
        <v>0</v>
      </c>
      <c r="I299" s="34">
        <f t="shared" ref="I299" si="173">I265+I269+I279+I284+I291+I298</f>
        <v>0</v>
      </c>
      <c r="J299" s="34">
        <f t="shared" ref="J299" si="174">J265+J269+J279+J284+J291+J298</f>
        <v>0</v>
      </c>
      <c r="K299" s="35"/>
      <c r="L299" s="34">
        <f>SUM(L265,L269,L279,L284,L291,L298)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161</v>
      </c>
      <c r="F300" s="48">
        <v>185</v>
      </c>
      <c r="G300" s="48">
        <v>8.18</v>
      </c>
      <c r="H300" s="48">
        <v>8.65</v>
      </c>
      <c r="I300" s="48">
        <v>39.15</v>
      </c>
      <c r="J300" s="48">
        <v>267.17</v>
      </c>
      <c r="K300" s="49" t="s">
        <v>162</v>
      </c>
      <c r="L300" s="48">
        <v>13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49</v>
      </c>
      <c r="F302" s="51">
        <v>200</v>
      </c>
      <c r="G302" s="51">
        <v>1.45</v>
      </c>
      <c r="H302" s="51">
        <v>1.6</v>
      </c>
      <c r="I302" s="51">
        <v>17.350000000000001</v>
      </c>
      <c r="J302" s="51">
        <v>89.6</v>
      </c>
      <c r="K302" s="52" t="s">
        <v>50</v>
      </c>
      <c r="L302" s="51">
        <v>3.52</v>
      </c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100</v>
      </c>
      <c r="G303" s="51">
        <v>7.5</v>
      </c>
      <c r="H303" s="51">
        <v>2.9</v>
      </c>
      <c r="I303" s="51">
        <v>51.4</v>
      </c>
      <c r="J303" s="51">
        <v>261.7</v>
      </c>
      <c r="K303" s="52"/>
      <c r="L303" s="51">
        <v>9.33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52</v>
      </c>
      <c r="F305" s="51">
        <v>10</v>
      </c>
      <c r="G305" s="51">
        <v>0.13</v>
      </c>
      <c r="H305" s="51">
        <v>6.15</v>
      </c>
      <c r="I305" s="51">
        <v>0.17</v>
      </c>
      <c r="J305" s="51">
        <v>56.55</v>
      </c>
      <c r="K305" s="52" t="s">
        <v>48</v>
      </c>
      <c r="L305" s="51">
        <v>3.73</v>
      </c>
    </row>
    <row r="306" spans="1:12" ht="15" x14ac:dyDescent="0.25">
      <c r="A306" s="25"/>
      <c r="B306" s="16"/>
      <c r="C306" s="11"/>
      <c r="D306" s="6"/>
      <c r="E306" s="50" t="s">
        <v>81</v>
      </c>
      <c r="F306" s="51">
        <v>15</v>
      </c>
      <c r="G306" s="51">
        <v>3.9</v>
      </c>
      <c r="H306" s="51">
        <v>3.98</v>
      </c>
      <c r="I306" s="51">
        <v>0.53</v>
      </c>
      <c r="J306" s="51">
        <v>53.48</v>
      </c>
      <c r="K306" s="52" t="s">
        <v>82</v>
      </c>
      <c r="L306" s="51">
        <v>7.67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510</v>
      </c>
      <c r="G307" s="21">
        <f t="shared" ref="G307" si="175">SUM(G300:G306)</f>
        <v>21.159999999999997</v>
      </c>
      <c r="H307" s="21">
        <f t="shared" ref="H307" si="176">SUM(H300:H306)</f>
        <v>23.28</v>
      </c>
      <c r="I307" s="21">
        <f t="shared" ref="I307" si="177">SUM(I300:I306)</f>
        <v>108.60000000000001</v>
      </c>
      <c r="J307" s="21">
        <f t="shared" ref="J307" si="178">SUM(J300:J306)</f>
        <v>728.5</v>
      </c>
      <c r="K307" s="27"/>
      <c r="L307" s="21">
        <f>SUM(L300:L306)</f>
        <v>37.25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79">SUM(G308:G310)</f>
        <v>0</v>
      </c>
      <c r="H311" s="21">
        <f t="shared" ref="H311" si="180">SUM(H308:H310)</f>
        <v>0</v>
      </c>
      <c r="I311" s="21">
        <f t="shared" ref="I311" si="181">SUM(I308:I310)</f>
        <v>0</v>
      </c>
      <c r="J311" s="21">
        <f t="shared" ref="J311" si="182">SUM(J308:J310)</f>
        <v>0</v>
      </c>
      <c r="K311" s="27"/>
      <c r="L311" s="21">
        <f>SUM(L308:L310)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109</v>
      </c>
      <c r="F312" s="51">
        <v>100</v>
      </c>
      <c r="G312" s="51">
        <v>1.63</v>
      </c>
      <c r="H312" s="51">
        <v>8.1</v>
      </c>
      <c r="I312" s="51">
        <v>9.2200000000000006</v>
      </c>
      <c r="J312" s="51">
        <v>116.3</v>
      </c>
      <c r="K312" s="52" t="s">
        <v>110</v>
      </c>
      <c r="L312" s="51">
        <v>7.16</v>
      </c>
    </row>
    <row r="313" spans="1:12" ht="15" x14ac:dyDescent="0.25">
      <c r="A313" s="25"/>
      <c r="B313" s="16"/>
      <c r="C313" s="11"/>
      <c r="D313" s="7" t="s">
        <v>28</v>
      </c>
      <c r="E313" s="50" t="s">
        <v>163</v>
      </c>
      <c r="F313" s="51">
        <v>210</v>
      </c>
      <c r="G313" s="51">
        <v>1.58</v>
      </c>
      <c r="H313" s="51">
        <v>2.3199999999999998</v>
      </c>
      <c r="I313" s="51">
        <v>7.27</v>
      </c>
      <c r="J313" s="51">
        <v>56.17</v>
      </c>
      <c r="K313" s="52" t="s">
        <v>164</v>
      </c>
      <c r="L313" s="51">
        <v>4.79</v>
      </c>
    </row>
    <row r="314" spans="1:12" ht="15" x14ac:dyDescent="0.25">
      <c r="A314" s="25"/>
      <c r="B314" s="16"/>
      <c r="C314" s="11"/>
      <c r="D314" s="7" t="s">
        <v>29</v>
      </c>
      <c r="E314" s="50" t="s">
        <v>96</v>
      </c>
      <c r="F314" s="51">
        <v>100</v>
      </c>
      <c r="G314" s="51">
        <v>23.6</v>
      </c>
      <c r="H314" s="51">
        <v>20.29</v>
      </c>
      <c r="I314" s="51">
        <v>1.38</v>
      </c>
      <c r="J314" s="51">
        <v>282.56</v>
      </c>
      <c r="K314" s="52" t="s">
        <v>97</v>
      </c>
      <c r="L314" s="51">
        <v>34.020000000000003</v>
      </c>
    </row>
    <row r="315" spans="1:12" ht="15" x14ac:dyDescent="0.25">
      <c r="A315" s="25"/>
      <c r="B315" s="16"/>
      <c r="C315" s="11"/>
      <c r="D315" s="7" t="s">
        <v>30</v>
      </c>
      <c r="E315" s="50" t="s">
        <v>165</v>
      </c>
      <c r="F315" s="51">
        <v>150</v>
      </c>
      <c r="G315" s="51">
        <v>16.28</v>
      </c>
      <c r="H315" s="51">
        <v>4.3600000000000003</v>
      </c>
      <c r="I315" s="51">
        <v>34</v>
      </c>
      <c r="J315" s="51">
        <v>240.34</v>
      </c>
      <c r="K315" s="52" t="s">
        <v>166</v>
      </c>
      <c r="L315" s="51">
        <v>4.5599999999999996</v>
      </c>
    </row>
    <row r="316" spans="1:12" ht="15" x14ac:dyDescent="0.25">
      <c r="A316" s="25"/>
      <c r="B316" s="16"/>
      <c r="C316" s="11"/>
      <c r="D316" s="7" t="s">
        <v>31</v>
      </c>
      <c r="E316" s="50" t="s">
        <v>90</v>
      </c>
      <c r="F316" s="51">
        <v>200</v>
      </c>
      <c r="G316" s="51">
        <v>1.92</v>
      </c>
      <c r="H316" s="51">
        <v>0.11</v>
      </c>
      <c r="I316" s="51">
        <v>38.83</v>
      </c>
      <c r="J316" s="51">
        <v>164.02</v>
      </c>
      <c r="K316" s="52" t="s">
        <v>91</v>
      </c>
      <c r="L316" s="51">
        <v>9.11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65</v>
      </c>
      <c r="F318" s="51">
        <v>80</v>
      </c>
      <c r="G318" s="51">
        <v>4.88</v>
      </c>
      <c r="H318" s="51">
        <v>0.96</v>
      </c>
      <c r="I318" s="51">
        <v>31.92</v>
      </c>
      <c r="J318" s="51">
        <v>155.80000000000001</v>
      </c>
      <c r="K318" s="52"/>
      <c r="L318" s="51">
        <v>5.09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840</v>
      </c>
      <c r="G321" s="21">
        <f t="shared" ref="G321" si="183">SUM(G312:G320)</f>
        <v>49.890000000000008</v>
      </c>
      <c r="H321" s="21">
        <f t="shared" ref="H321" si="184">SUM(H312:H320)</f>
        <v>36.14</v>
      </c>
      <c r="I321" s="21">
        <f t="shared" ref="I321" si="185">SUM(I312:I320)</f>
        <v>122.62</v>
      </c>
      <c r="J321" s="21">
        <f t="shared" ref="J321" si="186">SUM(J312:J320)</f>
        <v>1015.19</v>
      </c>
      <c r="K321" s="27"/>
      <c r="L321" s="21">
        <f>SUM(L312:L320)</f>
        <v>64.73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167</v>
      </c>
      <c r="F322" s="51">
        <v>150</v>
      </c>
      <c r="G322" s="51">
        <v>16.350000000000001</v>
      </c>
      <c r="H322" s="51">
        <v>16.920000000000002</v>
      </c>
      <c r="I322" s="51">
        <v>55.92</v>
      </c>
      <c r="J322" s="51">
        <v>441.37</v>
      </c>
      <c r="K322" s="52" t="s">
        <v>204</v>
      </c>
      <c r="L322" s="51">
        <v>31.85</v>
      </c>
    </row>
    <row r="323" spans="1:12" ht="15" x14ac:dyDescent="0.25">
      <c r="A323" s="25"/>
      <c r="B323" s="16"/>
      <c r="C323" s="11"/>
      <c r="D323" s="12" t="s">
        <v>31</v>
      </c>
      <c r="E323" s="50" t="s">
        <v>63</v>
      </c>
      <c r="F323" s="51">
        <v>200</v>
      </c>
      <c r="G323" s="51">
        <v>1</v>
      </c>
      <c r="H323" s="51"/>
      <c r="I323" s="51">
        <v>5.8</v>
      </c>
      <c r="J323" s="51">
        <v>36</v>
      </c>
      <c r="K323" s="52" t="s">
        <v>64</v>
      </c>
      <c r="L323" s="51">
        <v>8.6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350</v>
      </c>
      <c r="G326" s="21">
        <f t="shared" ref="G326" si="187">SUM(G322:G325)</f>
        <v>17.350000000000001</v>
      </c>
      <c r="H326" s="21">
        <f t="shared" ref="H326" si="188">SUM(H322:H325)</f>
        <v>16.920000000000002</v>
      </c>
      <c r="I326" s="21">
        <f t="shared" ref="I326" si="189">SUM(I322:I325)</f>
        <v>61.72</v>
      </c>
      <c r="J326" s="21">
        <f t="shared" ref="J326" si="190">SUM(J322:J325)</f>
        <v>477.37</v>
      </c>
      <c r="K326" s="27"/>
      <c r="L326" s="21">
        <f>SUM(L322:L325)</f>
        <v>40.450000000000003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168</v>
      </c>
      <c r="F327" s="51">
        <v>240</v>
      </c>
      <c r="G327" s="51">
        <v>17.86</v>
      </c>
      <c r="H327" s="51">
        <v>62.04</v>
      </c>
      <c r="I327" s="51">
        <v>20.89</v>
      </c>
      <c r="J327" s="51">
        <v>713.36</v>
      </c>
      <c r="K327" s="52" t="s">
        <v>71</v>
      </c>
      <c r="L327" s="51">
        <v>42.38</v>
      </c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125</v>
      </c>
      <c r="F329" s="51">
        <v>207</v>
      </c>
      <c r="G329" s="51">
        <v>0.06</v>
      </c>
      <c r="H329" s="51"/>
      <c r="I329" s="51">
        <v>7.23</v>
      </c>
      <c r="J329" s="51">
        <v>29.16</v>
      </c>
      <c r="K329" s="52" t="s">
        <v>126</v>
      </c>
      <c r="L329" s="51">
        <v>2.65</v>
      </c>
    </row>
    <row r="330" spans="1:12" ht="15" x14ac:dyDescent="0.25">
      <c r="A330" s="25"/>
      <c r="B330" s="16"/>
      <c r="C330" s="11"/>
      <c r="D330" s="7" t="s">
        <v>23</v>
      </c>
      <c r="E330" s="50" t="s">
        <v>74</v>
      </c>
      <c r="F330" s="51">
        <v>60</v>
      </c>
      <c r="G330" s="51">
        <v>4.5599999999999996</v>
      </c>
      <c r="H330" s="51">
        <v>0.48</v>
      </c>
      <c r="I330" s="51">
        <v>29.52</v>
      </c>
      <c r="J330" s="51">
        <v>140.63999999999999</v>
      </c>
      <c r="K330" s="52"/>
      <c r="L330" s="51">
        <v>3.71</v>
      </c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507</v>
      </c>
      <c r="G333" s="21">
        <f t="shared" ref="G333" si="191">SUM(G327:G332)</f>
        <v>22.479999999999997</v>
      </c>
      <c r="H333" s="21">
        <f t="shared" ref="H333" si="192">SUM(H327:H332)</f>
        <v>62.519999999999996</v>
      </c>
      <c r="I333" s="21">
        <f t="shared" ref="I333" si="193">SUM(I327:I332)</f>
        <v>57.64</v>
      </c>
      <c r="J333" s="21">
        <f t="shared" ref="J333" si="194">SUM(J327:J332)</f>
        <v>883.16</v>
      </c>
      <c r="K333" s="27"/>
      <c r="L333" s="21">
        <f>SUM(L327:L332)</f>
        <v>48.74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150</v>
      </c>
      <c r="F334" s="51">
        <v>180</v>
      </c>
      <c r="G334" s="51">
        <v>4.8600000000000003</v>
      </c>
      <c r="H334" s="51">
        <v>4.5</v>
      </c>
      <c r="I334" s="51">
        <v>19.440000000000001</v>
      </c>
      <c r="J334" s="51">
        <v>137.69999999999999</v>
      </c>
      <c r="K334" s="52" t="s">
        <v>76</v>
      </c>
      <c r="L334" s="51">
        <v>12.6</v>
      </c>
    </row>
    <row r="335" spans="1:12" ht="15" x14ac:dyDescent="0.25">
      <c r="A335" s="25"/>
      <c r="B335" s="16"/>
      <c r="C335" s="11"/>
      <c r="D335" s="12" t="s">
        <v>35</v>
      </c>
      <c r="E335" s="50" t="s">
        <v>169</v>
      </c>
      <c r="F335" s="51">
        <v>20</v>
      </c>
      <c r="G335" s="51">
        <v>1.8</v>
      </c>
      <c r="H335" s="51">
        <v>2.83</v>
      </c>
      <c r="I335" s="51">
        <v>17.98</v>
      </c>
      <c r="J335" s="51">
        <v>104.59</v>
      </c>
      <c r="K335" s="52"/>
      <c r="L335" s="51">
        <v>2.1</v>
      </c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195">SUM(G334:G339)</f>
        <v>6.66</v>
      </c>
      <c r="H340" s="21">
        <f t="shared" ref="H340" si="196">SUM(H334:H339)</f>
        <v>7.33</v>
      </c>
      <c r="I340" s="21">
        <f t="shared" ref="I340" si="197">SUM(I334:I339)</f>
        <v>37.42</v>
      </c>
      <c r="J340" s="21">
        <f t="shared" ref="J340" si="198">SUM(J334:J339)</f>
        <v>242.29</v>
      </c>
      <c r="K340" s="27"/>
      <c r="L340" s="21">
        <f>SUM(L334:L339)</f>
        <v>14.7</v>
      </c>
    </row>
    <row r="341" spans="1:12" ht="15.75" customHeight="1" x14ac:dyDescent="0.2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2407</v>
      </c>
      <c r="G341" s="34">
        <f t="shared" ref="G341" si="199">G307+G311+G321+G326+G333+G340</f>
        <v>117.53999999999999</v>
      </c>
      <c r="H341" s="34">
        <f t="shared" ref="H341" si="200">H307+H311+H321+H326+H333+H340</f>
        <v>146.19000000000003</v>
      </c>
      <c r="I341" s="34">
        <f t="shared" ref="I341" si="201">I307+I311+I321+I326+I333+I340</f>
        <v>388.00000000000006</v>
      </c>
      <c r="J341" s="34">
        <f t="shared" ref="J341" si="202">J307+J311+J321+J326+J333+J340</f>
        <v>3346.5099999999998</v>
      </c>
      <c r="K341" s="35"/>
      <c r="L341" s="34">
        <f>SUM(L307,L311,L321,L326,L333,L340)</f>
        <v>205.87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107</v>
      </c>
      <c r="F342" s="48">
        <v>165</v>
      </c>
      <c r="G342" s="48">
        <v>16.739999999999998</v>
      </c>
      <c r="H342" s="48">
        <v>24.47</v>
      </c>
      <c r="I342" s="48">
        <v>3.21</v>
      </c>
      <c r="J342" s="48">
        <v>299.99</v>
      </c>
      <c r="K342" s="49" t="s">
        <v>108</v>
      </c>
      <c r="L342" s="48">
        <v>36.46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170</v>
      </c>
      <c r="F344" s="51">
        <v>200</v>
      </c>
      <c r="G344" s="51">
        <v>3.87</v>
      </c>
      <c r="H344" s="51">
        <v>3.8</v>
      </c>
      <c r="I344" s="51">
        <v>12.87</v>
      </c>
      <c r="J344" s="51">
        <v>101.83</v>
      </c>
      <c r="K344" s="52" t="s">
        <v>171</v>
      </c>
      <c r="L344" s="51">
        <v>6.57</v>
      </c>
    </row>
    <row r="345" spans="1:12" ht="15" x14ac:dyDescent="0.25">
      <c r="A345" s="15"/>
      <c r="B345" s="16"/>
      <c r="C345" s="11"/>
      <c r="D345" s="7" t="s">
        <v>23</v>
      </c>
      <c r="E345" s="50" t="s">
        <v>51</v>
      </c>
      <c r="F345" s="51">
        <v>110</v>
      </c>
      <c r="G345" s="51">
        <v>8.25</v>
      </c>
      <c r="H345" s="51">
        <v>3.19</v>
      </c>
      <c r="I345" s="51">
        <v>56.54</v>
      </c>
      <c r="J345" s="51">
        <v>287.87</v>
      </c>
      <c r="K345" s="52"/>
      <c r="L345" s="51">
        <v>10.26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52</v>
      </c>
      <c r="F347" s="51">
        <v>10</v>
      </c>
      <c r="G347" s="51">
        <v>0.13</v>
      </c>
      <c r="H347" s="51">
        <v>6.15</v>
      </c>
      <c r="I347" s="51">
        <v>0.17</v>
      </c>
      <c r="J347" s="51">
        <v>56.55</v>
      </c>
      <c r="K347" s="52" t="s">
        <v>48</v>
      </c>
      <c r="L347" s="51">
        <v>3.73</v>
      </c>
    </row>
    <row r="348" spans="1:12" ht="15" x14ac:dyDescent="0.25">
      <c r="A348" s="15"/>
      <c r="B348" s="16"/>
      <c r="C348" s="11"/>
      <c r="D348" s="6"/>
      <c r="E348" s="50" t="s">
        <v>81</v>
      </c>
      <c r="F348" s="51">
        <v>15</v>
      </c>
      <c r="G348" s="51">
        <v>3.9</v>
      </c>
      <c r="H348" s="51">
        <v>3.98</v>
      </c>
      <c r="I348" s="51">
        <v>0.53</v>
      </c>
      <c r="J348" s="51">
        <v>53.48</v>
      </c>
      <c r="K348" s="52" t="s">
        <v>82</v>
      </c>
      <c r="L348" s="51">
        <v>7.68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03">SUM(G342:G348)</f>
        <v>32.89</v>
      </c>
      <c r="H349" s="21">
        <f t="shared" ref="H349" si="204">SUM(H342:H348)</f>
        <v>41.589999999999996</v>
      </c>
      <c r="I349" s="21">
        <f t="shared" ref="I349" si="205">SUM(I342:I348)</f>
        <v>73.320000000000007</v>
      </c>
      <c r="J349" s="21">
        <f t="shared" ref="J349" si="206">SUM(J342:J348)</f>
        <v>799.72</v>
      </c>
      <c r="K349" s="27"/>
      <c r="L349" s="21">
        <f>SUM(L342:L348)</f>
        <v>64.699999999999989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63</v>
      </c>
      <c r="F350" s="51">
        <v>200</v>
      </c>
      <c r="G350" s="51">
        <v>1</v>
      </c>
      <c r="H350" s="51"/>
      <c r="I350" s="51">
        <v>5.8</v>
      </c>
      <c r="J350" s="51">
        <v>36</v>
      </c>
      <c r="K350" s="52" t="s">
        <v>64</v>
      </c>
      <c r="L350" s="51">
        <v>8.6</v>
      </c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07">SUM(G350:G352)</f>
        <v>1</v>
      </c>
      <c r="H353" s="21">
        <f t="shared" ref="H353" si="208">SUM(H350:H352)</f>
        <v>0</v>
      </c>
      <c r="I353" s="21">
        <f t="shared" ref="I353" si="209">SUM(I350:I352)</f>
        <v>5.8</v>
      </c>
      <c r="J353" s="21">
        <f t="shared" ref="J353" si="210">SUM(J350:J352)</f>
        <v>36</v>
      </c>
      <c r="K353" s="27"/>
      <c r="L353" s="21">
        <f>SUM(L350:L352)</f>
        <v>8.6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131</v>
      </c>
      <c r="F354" s="51">
        <v>100</v>
      </c>
      <c r="G354" s="51">
        <v>0.8</v>
      </c>
      <c r="H354" s="51"/>
      <c r="I354" s="51">
        <v>1.7</v>
      </c>
      <c r="J354" s="51">
        <v>10</v>
      </c>
      <c r="K354" s="52" t="s">
        <v>132</v>
      </c>
      <c r="L354" s="51">
        <v>20.69</v>
      </c>
    </row>
    <row r="355" spans="1:12" ht="15" x14ac:dyDescent="0.25">
      <c r="A355" s="15"/>
      <c r="B355" s="16"/>
      <c r="C355" s="11"/>
      <c r="D355" s="7" t="s">
        <v>28</v>
      </c>
      <c r="E355" s="50" t="s">
        <v>172</v>
      </c>
      <c r="F355" s="51">
        <v>200</v>
      </c>
      <c r="G355" s="51">
        <v>3.47</v>
      </c>
      <c r="H355" s="51">
        <v>3.74</v>
      </c>
      <c r="I355" s="51">
        <v>13.95</v>
      </c>
      <c r="J355" s="51">
        <v>103.33</v>
      </c>
      <c r="K355" s="52" t="s">
        <v>173</v>
      </c>
      <c r="L355" s="51">
        <v>9.86</v>
      </c>
    </row>
    <row r="356" spans="1:12" ht="15" x14ac:dyDescent="0.25">
      <c r="A356" s="15"/>
      <c r="B356" s="16"/>
      <c r="C356" s="11"/>
      <c r="D356" s="7" t="s">
        <v>29</v>
      </c>
      <c r="E356" s="50" t="s">
        <v>174</v>
      </c>
      <c r="F356" s="51">
        <v>130</v>
      </c>
      <c r="G356" s="51">
        <v>14.63</v>
      </c>
      <c r="H356" s="51">
        <v>15.1</v>
      </c>
      <c r="I356" s="51">
        <v>15.1</v>
      </c>
      <c r="J356" s="51">
        <v>254.82</v>
      </c>
      <c r="K356" s="52" t="s">
        <v>175</v>
      </c>
      <c r="L356" s="51">
        <v>36.96</v>
      </c>
    </row>
    <row r="357" spans="1:12" ht="15" x14ac:dyDescent="0.25">
      <c r="A357" s="15"/>
      <c r="B357" s="16"/>
      <c r="C357" s="11"/>
      <c r="D357" s="7" t="s">
        <v>30</v>
      </c>
      <c r="E357" s="50" t="s">
        <v>61</v>
      </c>
      <c r="F357" s="51">
        <v>150</v>
      </c>
      <c r="G357" s="51">
        <v>3.87</v>
      </c>
      <c r="H357" s="51">
        <v>4.6900000000000004</v>
      </c>
      <c r="I357" s="51">
        <v>40.07</v>
      </c>
      <c r="J357" s="51">
        <v>217.99</v>
      </c>
      <c r="K357" s="52" t="s">
        <v>62</v>
      </c>
      <c r="L357" s="51">
        <v>8.89</v>
      </c>
    </row>
    <row r="358" spans="1:12" ht="15" x14ac:dyDescent="0.25">
      <c r="A358" s="15"/>
      <c r="B358" s="16"/>
      <c r="C358" s="11"/>
      <c r="D358" s="7" t="s">
        <v>31</v>
      </c>
      <c r="E358" s="50" t="s">
        <v>176</v>
      </c>
      <c r="F358" s="51">
        <v>200</v>
      </c>
      <c r="G358" s="51">
        <v>0.74</v>
      </c>
      <c r="H358" s="51">
        <v>0.16</v>
      </c>
      <c r="I358" s="51">
        <v>27.76</v>
      </c>
      <c r="J358" s="51">
        <v>115.44</v>
      </c>
      <c r="K358" s="52" t="s">
        <v>91</v>
      </c>
      <c r="L358" s="51">
        <v>6.41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65</v>
      </c>
      <c r="F360" s="51">
        <v>80</v>
      </c>
      <c r="G360" s="51">
        <v>4.88</v>
      </c>
      <c r="H360" s="51">
        <v>0.96</v>
      </c>
      <c r="I360" s="51">
        <v>31.92</v>
      </c>
      <c r="J360" s="51">
        <v>155.80000000000001</v>
      </c>
      <c r="K360" s="52"/>
      <c r="L360" s="51">
        <v>5.09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860</v>
      </c>
      <c r="G363" s="21">
        <f t="shared" ref="G363" si="211">SUM(G354:G362)</f>
        <v>28.39</v>
      </c>
      <c r="H363" s="21">
        <f t="shared" ref="H363" si="212">SUM(H354:H362)</f>
        <v>24.650000000000002</v>
      </c>
      <c r="I363" s="21">
        <f t="shared" ref="I363" si="213">SUM(I354:I362)</f>
        <v>130.5</v>
      </c>
      <c r="J363" s="21">
        <f t="shared" ref="J363" si="214">SUM(J354:J362)</f>
        <v>857.37999999999988</v>
      </c>
      <c r="K363" s="27"/>
      <c r="L363" s="21">
        <f>SUM(L354:L362)</f>
        <v>87.9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92</v>
      </c>
      <c r="F364" s="51">
        <v>50</v>
      </c>
      <c r="G364" s="51">
        <v>4.07</v>
      </c>
      <c r="H364" s="51">
        <v>2.75</v>
      </c>
      <c r="I364" s="51">
        <v>29.93</v>
      </c>
      <c r="J364" s="51">
        <v>160.77000000000001</v>
      </c>
      <c r="K364" s="52" t="s">
        <v>93</v>
      </c>
      <c r="L364" s="51">
        <v>3.16</v>
      </c>
    </row>
    <row r="365" spans="1:12" ht="15" x14ac:dyDescent="0.25">
      <c r="A365" s="15"/>
      <c r="B365" s="16"/>
      <c r="C365" s="11"/>
      <c r="D365" s="12" t="s">
        <v>31</v>
      </c>
      <c r="E365" s="50" t="s">
        <v>119</v>
      </c>
      <c r="F365" s="51">
        <v>200</v>
      </c>
      <c r="G365" s="51">
        <v>0.14000000000000001</v>
      </c>
      <c r="H365" s="51"/>
      <c r="I365" s="51">
        <v>11.2</v>
      </c>
      <c r="J365" s="51">
        <v>45.32</v>
      </c>
      <c r="K365" s="52" t="s">
        <v>120</v>
      </c>
      <c r="L365" s="51">
        <v>4.95</v>
      </c>
    </row>
    <row r="366" spans="1:12" ht="15" x14ac:dyDescent="0.25">
      <c r="A366" s="15"/>
      <c r="B366" s="16"/>
      <c r="C366" s="11"/>
      <c r="D366" s="6"/>
      <c r="E366" s="50" t="s">
        <v>151</v>
      </c>
      <c r="F366" s="51">
        <v>100</v>
      </c>
      <c r="G366" s="51">
        <v>1.62</v>
      </c>
      <c r="H366" s="51"/>
      <c r="I366" s="51">
        <v>14.58</v>
      </c>
      <c r="J366" s="51">
        <v>64.8</v>
      </c>
      <c r="K366" s="52"/>
      <c r="L366" s="51">
        <v>15.17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15">SUM(G364:G367)</f>
        <v>5.83</v>
      </c>
      <c r="H368" s="21">
        <f t="shared" ref="H368" si="216">SUM(H364:H367)</f>
        <v>2.75</v>
      </c>
      <c r="I368" s="21">
        <f t="shared" ref="I368" si="217">SUM(I364:I367)</f>
        <v>55.709999999999994</v>
      </c>
      <c r="J368" s="21">
        <f t="shared" ref="J368" si="218">SUM(J364:J367)</f>
        <v>270.89</v>
      </c>
      <c r="K368" s="27"/>
      <c r="L368" s="21">
        <f>SUM(L364:L367)</f>
        <v>23.28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178</v>
      </c>
      <c r="F369" s="51">
        <v>240</v>
      </c>
      <c r="G369" s="51">
        <v>28</v>
      </c>
      <c r="H369" s="51">
        <v>38.17</v>
      </c>
      <c r="I369" s="51">
        <v>15.12</v>
      </c>
      <c r="J369" s="51">
        <v>516.03</v>
      </c>
      <c r="K369" s="52" t="s">
        <v>179</v>
      </c>
      <c r="L369" s="51">
        <v>72.08</v>
      </c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72</v>
      </c>
      <c r="F371" s="51">
        <v>200</v>
      </c>
      <c r="G371" s="51"/>
      <c r="H371" s="51"/>
      <c r="I371" s="51">
        <v>11.01</v>
      </c>
      <c r="J371" s="51">
        <v>44.04</v>
      </c>
      <c r="K371" s="52" t="s">
        <v>73</v>
      </c>
      <c r="L371" s="51">
        <v>0.89</v>
      </c>
    </row>
    <row r="372" spans="1:12" ht="15" x14ac:dyDescent="0.25">
      <c r="A372" s="15"/>
      <c r="B372" s="16"/>
      <c r="C372" s="11"/>
      <c r="D372" s="7" t="s">
        <v>23</v>
      </c>
      <c r="E372" s="50" t="s">
        <v>74</v>
      </c>
      <c r="F372" s="51">
        <v>60</v>
      </c>
      <c r="G372" s="51">
        <v>4.5599999999999996</v>
      </c>
      <c r="H372" s="51">
        <v>0.48</v>
      </c>
      <c r="I372" s="51">
        <v>29.52</v>
      </c>
      <c r="J372" s="51">
        <v>140.63999999999999</v>
      </c>
      <c r="K372" s="52"/>
      <c r="L372" s="51">
        <v>3.71</v>
      </c>
    </row>
    <row r="373" spans="1:12" ht="15" x14ac:dyDescent="0.25">
      <c r="A373" s="15"/>
      <c r="B373" s="16"/>
      <c r="C373" s="11"/>
      <c r="D373" s="6"/>
      <c r="E373" s="50" t="s">
        <v>177</v>
      </c>
      <c r="F373" s="51">
        <v>60</v>
      </c>
      <c r="G373" s="51">
        <v>1.86</v>
      </c>
      <c r="H373" s="51">
        <v>6.85</v>
      </c>
      <c r="I373" s="51">
        <v>6.53</v>
      </c>
      <c r="J373" s="51">
        <v>95.18</v>
      </c>
      <c r="K373" s="58" t="s">
        <v>209</v>
      </c>
      <c r="L373" s="51">
        <v>4.8600000000000003</v>
      </c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560</v>
      </c>
      <c r="G375" s="21">
        <f t="shared" ref="G375" si="219">SUM(G369:G374)</f>
        <v>34.42</v>
      </c>
      <c r="H375" s="21">
        <f t="shared" ref="H375" si="220">SUM(H369:H374)</f>
        <v>45.5</v>
      </c>
      <c r="I375" s="21">
        <f t="shared" ref="I375" si="221">SUM(I369:I374)</f>
        <v>62.18</v>
      </c>
      <c r="J375" s="21">
        <f t="shared" ref="J375" si="222">SUM(J369:J374)</f>
        <v>795.88999999999987</v>
      </c>
      <c r="K375" s="27"/>
      <c r="L375" s="21">
        <f>SUM(L369:L374)</f>
        <v>81.539999999999992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150</v>
      </c>
      <c r="F376" s="51">
        <v>200</v>
      </c>
      <c r="G376" s="51">
        <v>5.8</v>
      </c>
      <c r="H376" s="51">
        <v>5</v>
      </c>
      <c r="I376" s="51">
        <v>8</v>
      </c>
      <c r="J376" s="51">
        <v>100.2</v>
      </c>
      <c r="K376" s="52" t="s">
        <v>76</v>
      </c>
      <c r="L376" s="51">
        <v>14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23">SUM(G376:G381)</f>
        <v>5.8</v>
      </c>
      <c r="H382" s="21">
        <f t="shared" ref="H382" si="224">SUM(H376:H381)</f>
        <v>5</v>
      </c>
      <c r="I382" s="21">
        <f t="shared" ref="I382" si="225">SUM(I376:I381)</f>
        <v>8</v>
      </c>
      <c r="J382" s="21">
        <f t="shared" ref="J382" si="226">SUM(J376:J381)</f>
        <v>100.2</v>
      </c>
      <c r="K382" s="27"/>
      <c r="L382" s="21">
        <f>SUM(L376:L381)</f>
        <v>14</v>
      </c>
    </row>
    <row r="383" spans="1:12" ht="15.75" customHeight="1" x14ac:dyDescent="0.2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2670</v>
      </c>
      <c r="G383" s="34">
        <f t="shared" ref="G383" si="227">G349+G353+G363+G368+G375+G382</f>
        <v>108.33</v>
      </c>
      <c r="H383" s="34">
        <f t="shared" ref="H383" si="228">H349+H353+H363+H368+H375+H382</f>
        <v>119.49</v>
      </c>
      <c r="I383" s="34">
        <f t="shared" ref="I383" si="229">I349+I353+I363+I368+I375+I382</f>
        <v>335.51</v>
      </c>
      <c r="J383" s="34">
        <f t="shared" ref="J383" si="230">J349+J353+J363+J368+J375+J382</f>
        <v>2860.0799999999995</v>
      </c>
      <c r="K383" s="35"/>
      <c r="L383" s="34">
        <f>SUM(L349,L353,L363,L368,L375,L382)</f>
        <v>280.02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180</v>
      </c>
      <c r="F384" s="48">
        <v>190</v>
      </c>
      <c r="G384" s="48">
        <v>4.8499999999999996</v>
      </c>
      <c r="H384" s="48">
        <v>9.4700000000000006</v>
      </c>
      <c r="I384" s="48">
        <v>28.05</v>
      </c>
      <c r="J384" s="48">
        <v>216.81</v>
      </c>
      <c r="K384" s="49" t="s">
        <v>78</v>
      </c>
      <c r="L384" s="48">
        <v>11.84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181</v>
      </c>
      <c r="F386" s="51">
        <v>200</v>
      </c>
      <c r="G386" s="51">
        <v>1.99</v>
      </c>
      <c r="H386" s="51">
        <v>1.7</v>
      </c>
      <c r="I386" s="51">
        <v>11.9</v>
      </c>
      <c r="J386" s="51">
        <v>70.84</v>
      </c>
      <c r="K386" s="52" t="s">
        <v>182</v>
      </c>
      <c r="L386" s="51">
        <v>4.55</v>
      </c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100</v>
      </c>
      <c r="G387" s="51">
        <v>7.5</v>
      </c>
      <c r="H387" s="51">
        <v>2.9</v>
      </c>
      <c r="I387" s="51">
        <v>51.4</v>
      </c>
      <c r="J387" s="51">
        <v>261.7</v>
      </c>
      <c r="K387" s="52"/>
      <c r="L387" s="51">
        <v>9.33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52</v>
      </c>
      <c r="F389" s="51">
        <v>20</v>
      </c>
      <c r="G389" s="51">
        <v>0.26</v>
      </c>
      <c r="H389" s="51">
        <v>12.3</v>
      </c>
      <c r="I389" s="51">
        <v>0.34</v>
      </c>
      <c r="J389" s="51">
        <v>113.1</v>
      </c>
      <c r="K389" s="52" t="s">
        <v>48</v>
      </c>
      <c r="L389" s="51">
        <v>7.45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31">SUM(G384:G390)</f>
        <v>14.6</v>
      </c>
      <c r="H391" s="21">
        <f t="shared" ref="H391" si="232">SUM(H384:H390)</f>
        <v>26.37</v>
      </c>
      <c r="I391" s="21">
        <f t="shared" ref="I391" si="233">SUM(I384:I390)</f>
        <v>91.69</v>
      </c>
      <c r="J391" s="21">
        <f t="shared" ref="J391" si="234">SUM(J384:J390)</f>
        <v>662.44999999999993</v>
      </c>
      <c r="K391" s="27"/>
      <c r="L391" s="21">
        <f>SUM(L384:L390)</f>
        <v>33.17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 t="s">
        <v>150</v>
      </c>
      <c r="F393" s="51">
        <v>200</v>
      </c>
      <c r="G393" s="51">
        <v>5.4</v>
      </c>
      <c r="H393" s="51">
        <v>5</v>
      </c>
      <c r="I393" s="51">
        <v>21.6</v>
      </c>
      <c r="J393" s="51">
        <v>153</v>
      </c>
      <c r="K393" s="52" t="s">
        <v>76</v>
      </c>
      <c r="L393" s="51">
        <v>14</v>
      </c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35">SUM(G392:G394)</f>
        <v>5.4</v>
      </c>
      <c r="H395" s="21">
        <f t="shared" ref="H395" si="236">SUM(H392:H394)</f>
        <v>5</v>
      </c>
      <c r="I395" s="21">
        <f t="shared" ref="I395" si="237">SUM(I392:I394)</f>
        <v>21.6</v>
      </c>
      <c r="J395" s="21">
        <f t="shared" ref="J395" si="238">SUM(J392:J394)</f>
        <v>153</v>
      </c>
      <c r="K395" s="27"/>
      <c r="L395" s="21">
        <f>SUM(L392:L394)</f>
        <v>14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183</v>
      </c>
      <c r="F396" s="51">
        <v>100</v>
      </c>
      <c r="G396" s="51">
        <v>1.9</v>
      </c>
      <c r="H396" s="51"/>
      <c r="I396" s="51">
        <v>7.7</v>
      </c>
      <c r="J396" s="51">
        <v>38.4</v>
      </c>
      <c r="K396" s="52" t="s">
        <v>184</v>
      </c>
      <c r="L396" s="51">
        <v>10.98</v>
      </c>
    </row>
    <row r="397" spans="1:12" ht="15" x14ac:dyDescent="0.25">
      <c r="A397" s="25"/>
      <c r="B397" s="16"/>
      <c r="C397" s="11"/>
      <c r="D397" s="7" t="s">
        <v>28</v>
      </c>
      <c r="E397" s="50" t="s">
        <v>185</v>
      </c>
      <c r="F397" s="51">
        <v>215</v>
      </c>
      <c r="G397" s="51">
        <v>1.91</v>
      </c>
      <c r="H397" s="51">
        <v>3.59</v>
      </c>
      <c r="I397" s="51">
        <v>10.33</v>
      </c>
      <c r="J397" s="51">
        <v>81.08</v>
      </c>
      <c r="K397" s="52" t="s">
        <v>186</v>
      </c>
      <c r="L397" s="51">
        <v>6.96</v>
      </c>
    </row>
    <row r="398" spans="1:12" ht="15" x14ac:dyDescent="0.25">
      <c r="A398" s="25"/>
      <c r="B398" s="16"/>
      <c r="C398" s="11"/>
      <c r="D398" s="7" t="s">
        <v>29</v>
      </c>
      <c r="E398" s="50" t="s">
        <v>59</v>
      </c>
      <c r="F398" s="51">
        <v>100</v>
      </c>
      <c r="G398" s="51">
        <v>25</v>
      </c>
      <c r="H398" s="51">
        <v>7.9</v>
      </c>
      <c r="I398" s="51">
        <v>0.69</v>
      </c>
      <c r="J398" s="51">
        <v>173.61</v>
      </c>
      <c r="K398" s="52" t="s">
        <v>60</v>
      </c>
      <c r="L398" s="51">
        <v>50.44</v>
      </c>
    </row>
    <row r="399" spans="1:12" ht="15" x14ac:dyDescent="0.25">
      <c r="A399" s="25"/>
      <c r="B399" s="16"/>
      <c r="C399" s="11"/>
      <c r="D399" s="7" t="s">
        <v>30</v>
      </c>
      <c r="E399" s="50" t="s">
        <v>100</v>
      </c>
      <c r="F399" s="51">
        <v>150</v>
      </c>
      <c r="G399" s="51">
        <v>3.08</v>
      </c>
      <c r="H399" s="51">
        <v>3.83</v>
      </c>
      <c r="I399" s="51">
        <v>24.54</v>
      </c>
      <c r="J399" s="51">
        <v>144.9</v>
      </c>
      <c r="K399" s="52" t="s">
        <v>101</v>
      </c>
      <c r="L399" s="51">
        <v>6.56</v>
      </c>
    </row>
    <row r="400" spans="1:12" ht="15" x14ac:dyDescent="0.25">
      <c r="A400" s="25"/>
      <c r="B400" s="16"/>
      <c r="C400" s="11"/>
      <c r="D400" s="7" t="s">
        <v>31</v>
      </c>
      <c r="E400" s="50" t="s">
        <v>187</v>
      </c>
      <c r="F400" s="51">
        <v>200</v>
      </c>
      <c r="G400" s="51">
        <v>0.68</v>
      </c>
      <c r="H400" s="51"/>
      <c r="I400" s="51">
        <v>19.64</v>
      </c>
      <c r="J400" s="51">
        <v>81.28</v>
      </c>
      <c r="K400" s="52" t="s">
        <v>116</v>
      </c>
      <c r="L400" s="51">
        <v>5.17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65</v>
      </c>
      <c r="F402" s="51">
        <v>80</v>
      </c>
      <c r="G402" s="51">
        <v>4.88</v>
      </c>
      <c r="H402" s="51">
        <v>0.96</v>
      </c>
      <c r="I402" s="51">
        <v>31.92</v>
      </c>
      <c r="J402" s="51">
        <v>155.80000000000001</v>
      </c>
      <c r="K402" s="52"/>
      <c r="L402" s="51">
        <v>5.09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845</v>
      </c>
      <c r="G405" s="21">
        <f t="shared" ref="G405" si="239">SUM(G396:G404)</f>
        <v>37.450000000000003</v>
      </c>
      <c r="H405" s="21">
        <f t="shared" ref="H405" si="240">SUM(H396:H404)</f>
        <v>16.28</v>
      </c>
      <c r="I405" s="21">
        <f t="shared" ref="I405" si="241">SUM(I396:I404)</f>
        <v>94.820000000000007</v>
      </c>
      <c r="J405" s="21">
        <f t="shared" ref="J405" si="242">SUM(J396:J404)</f>
        <v>675.06999999999994</v>
      </c>
      <c r="K405" s="27"/>
      <c r="L405" s="21">
        <f>SUM(L396:L404)</f>
        <v>85.2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66</v>
      </c>
      <c r="F406" s="51">
        <v>200</v>
      </c>
      <c r="G406" s="51">
        <v>39.82</v>
      </c>
      <c r="H406" s="51">
        <v>16.670000000000002</v>
      </c>
      <c r="I406" s="51">
        <v>45.01</v>
      </c>
      <c r="J406" s="51">
        <v>489.36</v>
      </c>
      <c r="K406" s="52" t="s">
        <v>67</v>
      </c>
      <c r="L406" s="51">
        <v>54.45</v>
      </c>
    </row>
    <row r="407" spans="1:12" ht="15" x14ac:dyDescent="0.25">
      <c r="A407" s="25"/>
      <c r="B407" s="16"/>
      <c r="C407" s="11"/>
      <c r="D407" s="12" t="s">
        <v>31</v>
      </c>
      <c r="E407" s="50" t="s">
        <v>63</v>
      </c>
      <c r="F407" s="51">
        <v>200</v>
      </c>
      <c r="G407" s="51">
        <v>1</v>
      </c>
      <c r="H407" s="51"/>
      <c r="I407" s="51">
        <v>5.8</v>
      </c>
      <c r="J407" s="51">
        <v>36</v>
      </c>
      <c r="K407" s="52" t="s">
        <v>64</v>
      </c>
      <c r="L407" s="51">
        <v>8.6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400</v>
      </c>
      <c r="G410" s="21">
        <f t="shared" ref="G410" si="243">SUM(G406:G409)</f>
        <v>40.82</v>
      </c>
      <c r="H410" s="21">
        <f t="shared" ref="H410" si="244">SUM(H406:H409)</f>
        <v>16.670000000000002</v>
      </c>
      <c r="I410" s="21">
        <f t="shared" ref="I410" si="245">SUM(I406:I409)</f>
        <v>50.809999999999995</v>
      </c>
      <c r="J410" s="21">
        <f t="shared" ref="J410" si="246">SUM(J406:J409)</f>
        <v>525.36</v>
      </c>
      <c r="K410" s="27"/>
      <c r="L410" s="21">
        <f>SUM(L406:L409)</f>
        <v>63.050000000000004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141</v>
      </c>
      <c r="F411" s="51">
        <v>100</v>
      </c>
      <c r="G411" s="51">
        <v>16.96</v>
      </c>
      <c r="H411" s="51">
        <v>13.4</v>
      </c>
      <c r="I411" s="51">
        <v>11.73</v>
      </c>
      <c r="J411" s="51">
        <v>235.41</v>
      </c>
      <c r="K411" s="52" t="s">
        <v>142</v>
      </c>
      <c r="L411" s="51">
        <v>35.56</v>
      </c>
    </row>
    <row r="412" spans="1:12" ht="15" x14ac:dyDescent="0.25">
      <c r="A412" s="25"/>
      <c r="B412" s="16"/>
      <c r="C412" s="11"/>
      <c r="D412" s="7" t="s">
        <v>30</v>
      </c>
      <c r="E412" s="50" t="s">
        <v>88</v>
      </c>
      <c r="F412" s="51">
        <v>150</v>
      </c>
      <c r="G412" s="51">
        <v>5.68</v>
      </c>
      <c r="H412" s="51">
        <v>3.89</v>
      </c>
      <c r="I412" s="51">
        <v>36.04</v>
      </c>
      <c r="J412" s="51">
        <v>201.92</v>
      </c>
      <c r="K412" s="52" t="s">
        <v>89</v>
      </c>
      <c r="L412" s="51">
        <v>4.25</v>
      </c>
    </row>
    <row r="413" spans="1:12" ht="15" x14ac:dyDescent="0.25">
      <c r="A413" s="25"/>
      <c r="B413" s="16"/>
      <c r="C413" s="11"/>
      <c r="D413" s="7" t="s">
        <v>31</v>
      </c>
      <c r="E413" s="50" t="s">
        <v>102</v>
      </c>
      <c r="F413" s="51">
        <v>200</v>
      </c>
      <c r="G413" s="51">
        <v>0.02</v>
      </c>
      <c r="H413" s="51"/>
      <c r="I413" s="51">
        <v>29.31</v>
      </c>
      <c r="J413" s="51">
        <v>117.32</v>
      </c>
      <c r="K413" s="52" t="s">
        <v>103</v>
      </c>
      <c r="L413" s="51">
        <v>3.72</v>
      </c>
    </row>
    <row r="414" spans="1:12" ht="15" x14ac:dyDescent="0.25">
      <c r="A414" s="25"/>
      <c r="B414" s="16"/>
      <c r="C414" s="11"/>
      <c r="D414" s="7" t="s">
        <v>23</v>
      </c>
      <c r="E414" s="50" t="s">
        <v>74</v>
      </c>
      <c r="F414" s="51">
        <v>60</v>
      </c>
      <c r="G414" s="51">
        <v>4.5599999999999996</v>
      </c>
      <c r="H414" s="51">
        <v>0.48</v>
      </c>
      <c r="I414" s="51">
        <v>29.52</v>
      </c>
      <c r="J414" s="51">
        <v>140.63999999999999</v>
      </c>
      <c r="K414" s="52"/>
      <c r="L414" s="51">
        <v>3.71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510</v>
      </c>
      <c r="G417" s="21">
        <f t="shared" ref="G417" si="247">SUM(G411:G416)</f>
        <v>27.22</v>
      </c>
      <c r="H417" s="21">
        <f t="shared" ref="H417" si="248">SUM(H411:H416)</f>
        <v>17.77</v>
      </c>
      <c r="I417" s="21">
        <f t="shared" ref="I417" si="249">SUM(I411:I416)</f>
        <v>106.6</v>
      </c>
      <c r="J417" s="21">
        <f t="shared" ref="J417" si="250">SUM(J411:J416)</f>
        <v>695.29</v>
      </c>
      <c r="K417" s="27"/>
      <c r="L417" s="21">
        <f>SUM(L411:L416)</f>
        <v>47.24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 t="s">
        <v>105</v>
      </c>
      <c r="F419" s="51">
        <v>20</v>
      </c>
      <c r="G419" s="51">
        <v>0.98</v>
      </c>
      <c r="H419" s="51">
        <v>7.65</v>
      </c>
      <c r="I419" s="51">
        <v>15.63</v>
      </c>
      <c r="J419" s="51">
        <v>135.25</v>
      </c>
      <c r="K419" s="52"/>
      <c r="L419" s="51">
        <v>3.37</v>
      </c>
    </row>
    <row r="420" spans="1:12" ht="15" x14ac:dyDescent="0.25">
      <c r="A420" s="25"/>
      <c r="B420" s="16"/>
      <c r="C420" s="11"/>
      <c r="D420" s="12" t="s">
        <v>31</v>
      </c>
      <c r="E420" s="50" t="s">
        <v>146</v>
      </c>
      <c r="F420" s="51">
        <v>180</v>
      </c>
      <c r="G420" s="51">
        <v>5.22</v>
      </c>
      <c r="H420" s="51">
        <v>5.76</v>
      </c>
      <c r="I420" s="51">
        <v>8.4600000000000009</v>
      </c>
      <c r="J420" s="51">
        <v>106.56</v>
      </c>
      <c r="K420" s="52" t="s">
        <v>106</v>
      </c>
      <c r="L420" s="51">
        <v>10.029999999999999</v>
      </c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251">SUM(G418:G423)</f>
        <v>6.1999999999999993</v>
      </c>
      <c r="H424" s="21">
        <f t="shared" ref="H424" si="252">SUM(H418:H423)</f>
        <v>13.41</v>
      </c>
      <c r="I424" s="21">
        <f t="shared" ref="I424" si="253">SUM(I418:I423)</f>
        <v>24.090000000000003</v>
      </c>
      <c r="J424" s="21">
        <f t="shared" ref="J424" si="254">SUM(J418:J423)</f>
        <v>241.81</v>
      </c>
      <c r="K424" s="27"/>
      <c r="L424" s="21">
        <f>SUM(L418:L423)</f>
        <v>13.399999999999999</v>
      </c>
    </row>
    <row r="425" spans="1:12" ht="15.75" customHeight="1" x14ac:dyDescent="0.2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2665</v>
      </c>
      <c r="G425" s="34">
        <f t="shared" ref="G425" si="255">G391+G395+G405+G410+G417+G424</f>
        <v>131.69</v>
      </c>
      <c r="H425" s="34">
        <f t="shared" ref="H425" si="256">H391+H395+H405+H410+H417+H424</f>
        <v>95.5</v>
      </c>
      <c r="I425" s="34">
        <f t="shared" ref="I425" si="257">I391+I395+I405+I410+I417+I424</f>
        <v>389.61</v>
      </c>
      <c r="J425" s="34">
        <f t="shared" ref="J425" si="258">J391+J395+J405+J410+J417+J424</f>
        <v>2952.98</v>
      </c>
      <c r="K425" s="35"/>
      <c r="L425" s="34">
        <f>SUM(L391,L395,L405,L410,L417,L424)</f>
        <v>256.06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188</v>
      </c>
      <c r="F426" s="48">
        <v>185</v>
      </c>
      <c r="G426" s="48">
        <v>7</v>
      </c>
      <c r="H426" s="48">
        <v>9</v>
      </c>
      <c r="I426" s="48">
        <v>24</v>
      </c>
      <c r="J426" s="48">
        <v>205</v>
      </c>
      <c r="K426" s="49" t="s">
        <v>189</v>
      </c>
      <c r="L426" s="48">
        <v>11.47</v>
      </c>
    </row>
    <row r="427" spans="1:12" ht="15" x14ac:dyDescent="0.25">
      <c r="A427" s="25"/>
      <c r="B427" s="16"/>
      <c r="C427" s="11"/>
      <c r="D427" s="6"/>
      <c r="E427" s="50" t="s">
        <v>54</v>
      </c>
      <c r="F427" s="51">
        <v>40</v>
      </c>
      <c r="G427" s="51">
        <v>5.08</v>
      </c>
      <c r="H427" s="51">
        <v>4.5999999999999996</v>
      </c>
      <c r="I427" s="51">
        <v>0.28000000000000003</v>
      </c>
      <c r="J427" s="51">
        <v>63</v>
      </c>
      <c r="K427" s="52" t="s">
        <v>55</v>
      </c>
      <c r="L427" s="51">
        <v>9.5</v>
      </c>
    </row>
    <row r="428" spans="1:12" ht="15" x14ac:dyDescent="0.25">
      <c r="A428" s="25"/>
      <c r="B428" s="16"/>
      <c r="C428" s="11"/>
      <c r="D428" s="7" t="s">
        <v>22</v>
      </c>
      <c r="E428" s="50" t="s">
        <v>49</v>
      </c>
      <c r="F428" s="51">
        <v>200</v>
      </c>
      <c r="G428" s="51">
        <v>1.45</v>
      </c>
      <c r="H428" s="51">
        <v>1.6</v>
      </c>
      <c r="I428" s="51">
        <v>17.350000000000001</v>
      </c>
      <c r="J428" s="51">
        <v>89.6</v>
      </c>
      <c r="K428" s="52" t="s">
        <v>50</v>
      </c>
      <c r="L428" s="51">
        <v>3.54</v>
      </c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50</v>
      </c>
      <c r="G429" s="51">
        <v>3.75</v>
      </c>
      <c r="H429" s="51">
        <v>1.45</v>
      </c>
      <c r="I429" s="51">
        <v>25.7</v>
      </c>
      <c r="J429" s="51">
        <v>130.85</v>
      </c>
      <c r="K429" s="52"/>
      <c r="L429" s="51">
        <v>4.66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52</v>
      </c>
      <c r="F431" s="51">
        <v>10</v>
      </c>
      <c r="G431" s="51">
        <v>0.13</v>
      </c>
      <c r="H431" s="51">
        <v>6.15</v>
      </c>
      <c r="I431" s="51">
        <v>0.17</v>
      </c>
      <c r="J431" s="51">
        <v>56.55</v>
      </c>
      <c r="K431" s="52" t="s">
        <v>48</v>
      </c>
      <c r="L431" s="51">
        <v>3.73</v>
      </c>
    </row>
    <row r="432" spans="1:12" ht="15" x14ac:dyDescent="0.25">
      <c r="A432" s="25"/>
      <c r="B432" s="16"/>
      <c r="C432" s="11"/>
      <c r="D432" s="6"/>
      <c r="E432" s="50" t="s">
        <v>81</v>
      </c>
      <c r="F432" s="51">
        <v>15</v>
      </c>
      <c r="G432" s="51">
        <v>3.9</v>
      </c>
      <c r="H432" s="51">
        <v>3.98</v>
      </c>
      <c r="I432" s="51">
        <v>0.53</v>
      </c>
      <c r="J432" s="51">
        <v>53.48</v>
      </c>
      <c r="K432" s="52" t="s">
        <v>82</v>
      </c>
      <c r="L432" s="51">
        <v>7.67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259">SUM(G426:G432)</f>
        <v>21.31</v>
      </c>
      <c r="H433" s="21">
        <f t="shared" ref="H433" si="260">SUM(H426:H432)</f>
        <v>26.779999999999998</v>
      </c>
      <c r="I433" s="21">
        <f t="shared" ref="I433" si="261">SUM(I426:I432)</f>
        <v>68.03</v>
      </c>
      <c r="J433" s="21">
        <f t="shared" ref="J433" si="262">SUM(J426:J432)</f>
        <v>598.48</v>
      </c>
      <c r="K433" s="27"/>
      <c r="L433" s="21">
        <f>SUM(L426:L432)</f>
        <v>40.57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63</v>
      </c>
      <c r="F434" s="51">
        <v>200</v>
      </c>
      <c r="G434" s="51">
        <v>1</v>
      </c>
      <c r="H434" s="51"/>
      <c r="I434" s="51">
        <v>5.8</v>
      </c>
      <c r="J434" s="51">
        <v>36</v>
      </c>
      <c r="K434" s="52" t="s">
        <v>64</v>
      </c>
      <c r="L434" s="51">
        <v>8.6</v>
      </c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263">SUM(G434:G436)</f>
        <v>1</v>
      </c>
      <c r="H437" s="21">
        <f t="shared" ref="H437" si="264">SUM(H434:H436)</f>
        <v>0</v>
      </c>
      <c r="I437" s="21">
        <f t="shared" ref="I437" si="265">SUM(I434:I436)</f>
        <v>5.8</v>
      </c>
      <c r="J437" s="21">
        <f t="shared" ref="J437" si="266">SUM(J434:J436)</f>
        <v>36</v>
      </c>
      <c r="K437" s="27"/>
      <c r="L437" s="21">
        <f>SUM(L434:L436)</f>
        <v>8.6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190</v>
      </c>
      <c r="F438" s="51">
        <v>60</v>
      </c>
      <c r="G438" s="51">
        <v>10.199999999999999</v>
      </c>
      <c r="H438" s="51">
        <v>5.0999999999999996</v>
      </c>
      <c r="I438" s="51"/>
      <c r="J438" s="51">
        <v>86.7</v>
      </c>
      <c r="K438" s="59" t="s">
        <v>210</v>
      </c>
      <c r="L438" s="51">
        <v>13.02</v>
      </c>
    </row>
    <row r="439" spans="1:12" ht="15" x14ac:dyDescent="0.25">
      <c r="A439" s="25"/>
      <c r="B439" s="16"/>
      <c r="C439" s="11"/>
      <c r="D439" s="7" t="s">
        <v>28</v>
      </c>
      <c r="E439" s="50" t="s">
        <v>191</v>
      </c>
      <c r="F439" s="51">
        <v>210</v>
      </c>
      <c r="G439" s="51">
        <v>4.3899999999999997</v>
      </c>
      <c r="H439" s="51">
        <v>5.75</v>
      </c>
      <c r="I439" s="51">
        <v>12.47</v>
      </c>
      <c r="J439" s="51">
        <v>119.24</v>
      </c>
      <c r="K439" s="52" t="s">
        <v>192</v>
      </c>
      <c r="L439" s="51">
        <v>13.65</v>
      </c>
    </row>
    <row r="440" spans="1:12" ht="15" x14ac:dyDescent="0.25">
      <c r="A440" s="25"/>
      <c r="B440" s="16"/>
      <c r="C440" s="11"/>
      <c r="D440" s="7" t="s">
        <v>29</v>
      </c>
      <c r="E440" s="50" t="s">
        <v>86</v>
      </c>
      <c r="F440" s="51">
        <v>130</v>
      </c>
      <c r="G440" s="51">
        <v>13.65</v>
      </c>
      <c r="H440" s="51">
        <v>15.59</v>
      </c>
      <c r="I440" s="51">
        <v>14.4</v>
      </c>
      <c r="J440" s="51">
        <v>252.53</v>
      </c>
      <c r="K440" s="52" t="s">
        <v>87</v>
      </c>
      <c r="L440" s="51">
        <v>35.5</v>
      </c>
    </row>
    <row r="441" spans="1:12" ht="15" x14ac:dyDescent="0.25">
      <c r="A441" s="25"/>
      <c r="B441" s="16"/>
      <c r="C441" s="11"/>
      <c r="D441" s="7" t="s">
        <v>30</v>
      </c>
      <c r="E441" s="50" t="s">
        <v>123</v>
      </c>
      <c r="F441" s="51">
        <v>100</v>
      </c>
      <c r="G441" s="51">
        <v>2.1800000000000002</v>
      </c>
      <c r="H441" s="51">
        <v>2.97</v>
      </c>
      <c r="I441" s="51">
        <v>14.67</v>
      </c>
      <c r="J441" s="51">
        <v>94.21</v>
      </c>
      <c r="K441" s="52" t="s">
        <v>124</v>
      </c>
      <c r="L441" s="51">
        <v>4.76</v>
      </c>
    </row>
    <row r="442" spans="1:12" ht="15" x14ac:dyDescent="0.25">
      <c r="A442" s="25"/>
      <c r="B442" s="16"/>
      <c r="C442" s="11"/>
      <c r="D442" s="7" t="s">
        <v>31</v>
      </c>
      <c r="E442" s="50" t="s">
        <v>94</v>
      </c>
      <c r="F442" s="51">
        <v>200</v>
      </c>
      <c r="G442" s="51">
        <v>0.16</v>
      </c>
      <c r="H442" s="51"/>
      <c r="I442" s="51">
        <v>18.89</v>
      </c>
      <c r="J442" s="51">
        <v>76.2</v>
      </c>
      <c r="K442" s="52" t="s">
        <v>95</v>
      </c>
      <c r="L442" s="51">
        <v>4.43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65</v>
      </c>
      <c r="F444" s="51">
        <v>80</v>
      </c>
      <c r="G444" s="51">
        <v>4.88</v>
      </c>
      <c r="H444" s="51">
        <v>0.96</v>
      </c>
      <c r="I444" s="51">
        <v>31.92</v>
      </c>
      <c r="J444" s="51">
        <v>155.80000000000001</v>
      </c>
      <c r="K444" s="52"/>
      <c r="L444" s="51">
        <v>5.09</v>
      </c>
    </row>
    <row r="445" spans="1:12" ht="15" x14ac:dyDescent="0.25">
      <c r="A445" s="25"/>
      <c r="B445" s="16"/>
      <c r="C445" s="11"/>
      <c r="D445" s="6"/>
      <c r="E445" s="50" t="s">
        <v>156</v>
      </c>
      <c r="F445" s="51">
        <v>50</v>
      </c>
      <c r="G445" s="51">
        <v>1.18</v>
      </c>
      <c r="H445" s="51">
        <v>1.87</v>
      </c>
      <c r="I445" s="51">
        <v>4.99</v>
      </c>
      <c r="J445" s="51">
        <v>41.5</v>
      </c>
      <c r="K445" s="52" t="s">
        <v>99</v>
      </c>
      <c r="L445" s="51">
        <v>2.66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830</v>
      </c>
      <c r="G447" s="21">
        <f t="shared" ref="G447" si="267">SUM(G438:G446)</f>
        <v>36.64</v>
      </c>
      <c r="H447" s="21">
        <f t="shared" ref="H447" si="268">SUM(H438:H446)</f>
        <v>32.239999999999995</v>
      </c>
      <c r="I447" s="21">
        <f t="shared" ref="I447" si="269">SUM(I438:I446)</f>
        <v>97.339999999999989</v>
      </c>
      <c r="J447" s="21">
        <f t="shared" ref="J447" si="270">SUM(J438:J446)</f>
        <v>826.18000000000006</v>
      </c>
      <c r="K447" s="27"/>
      <c r="L447" s="21">
        <f>SUM(L438:L446)</f>
        <v>79.110000000000014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117</v>
      </c>
      <c r="F448" s="51">
        <v>50</v>
      </c>
      <c r="G448" s="51">
        <v>3.72</v>
      </c>
      <c r="H448" s="51">
        <v>6.8</v>
      </c>
      <c r="I448" s="51">
        <v>31.03</v>
      </c>
      <c r="J448" s="51">
        <v>200.26</v>
      </c>
      <c r="K448" s="52" t="s">
        <v>118</v>
      </c>
      <c r="L448" s="51">
        <v>3.86</v>
      </c>
    </row>
    <row r="449" spans="1:12" ht="15" x14ac:dyDescent="0.25">
      <c r="A449" s="25"/>
      <c r="B449" s="16"/>
      <c r="C449" s="11"/>
      <c r="D449" s="12" t="s">
        <v>31</v>
      </c>
      <c r="E449" s="50" t="s">
        <v>90</v>
      </c>
      <c r="F449" s="51">
        <v>200</v>
      </c>
      <c r="G449" s="51">
        <v>1.92</v>
      </c>
      <c r="H449" s="51">
        <v>0.11</v>
      </c>
      <c r="I449" s="51">
        <v>38.83</v>
      </c>
      <c r="J449" s="51">
        <v>164.02</v>
      </c>
      <c r="K449" s="52" t="s">
        <v>91</v>
      </c>
      <c r="L449" s="51">
        <v>9.11</v>
      </c>
    </row>
    <row r="450" spans="1:12" ht="15" x14ac:dyDescent="0.25">
      <c r="A450" s="25"/>
      <c r="B450" s="16"/>
      <c r="C450" s="11"/>
      <c r="D450" s="6"/>
      <c r="E450" s="50" t="s">
        <v>151</v>
      </c>
      <c r="F450" s="51">
        <v>100</v>
      </c>
      <c r="G450" s="51">
        <v>1.62</v>
      </c>
      <c r="H450" s="51"/>
      <c r="I450" s="51">
        <v>14.58</v>
      </c>
      <c r="J450" s="51">
        <v>64.8</v>
      </c>
      <c r="K450" s="52"/>
      <c r="L450" s="51">
        <v>15.17</v>
      </c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350</v>
      </c>
      <c r="G452" s="21">
        <f t="shared" ref="G452" si="271">SUM(G448:G451)</f>
        <v>7.2600000000000007</v>
      </c>
      <c r="H452" s="21">
        <f t="shared" ref="H452" si="272">SUM(H448:H451)</f>
        <v>6.91</v>
      </c>
      <c r="I452" s="21">
        <f t="shared" ref="I452" si="273">SUM(I448:I451)</f>
        <v>84.44</v>
      </c>
      <c r="J452" s="21">
        <f t="shared" ref="J452" si="274">SUM(J448:J451)</f>
        <v>429.08</v>
      </c>
      <c r="K452" s="27"/>
      <c r="L452" s="21">
        <f>SUM(L448:L451)</f>
        <v>28.14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113</v>
      </c>
      <c r="F453" s="51">
        <v>240</v>
      </c>
      <c r="G453" s="51">
        <v>28.8</v>
      </c>
      <c r="H453" s="51">
        <v>26.5</v>
      </c>
      <c r="I453" s="51">
        <v>44.17</v>
      </c>
      <c r="J453" s="51">
        <v>530.38</v>
      </c>
      <c r="K453" s="52" t="s">
        <v>114</v>
      </c>
      <c r="L453" s="51">
        <v>87.1</v>
      </c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125</v>
      </c>
      <c r="F455" s="51">
        <v>207</v>
      </c>
      <c r="G455" s="51">
        <v>0.06</v>
      </c>
      <c r="H455" s="51"/>
      <c r="I455" s="51">
        <v>7.23</v>
      </c>
      <c r="J455" s="51">
        <v>29.16</v>
      </c>
      <c r="K455" s="52" t="s">
        <v>126</v>
      </c>
      <c r="L455" s="51">
        <v>2.65</v>
      </c>
    </row>
    <row r="456" spans="1:12" ht="15" x14ac:dyDescent="0.25">
      <c r="A456" s="25"/>
      <c r="B456" s="16"/>
      <c r="C456" s="11"/>
      <c r="D456" s="7" t="s">
        <v>23</v>
      </c>
      <c r="E456" s="50" t="s">
        <v>74</v>
      </c>
      <c r="F456" s="51">
        <v>40</v>
      </c>
      <c r="G456" s="51">
        <v>3.04</v>
      </c>
      <c r="H456" s="51">
        <v>0.32</v>
      </c>
      <c r="I456" s="51">
        <v>19.68</v>
      </c>
      <c r="J456" s="51">
        <v>93.76</v>
      </c>
      <c r="K456" s="52"/>
      <c r="L456" s="51">
        <v>2.4700000000000002</v>
      </c>
    </row>
    <row r="457" spans="1:12" ht="15" x14ac:dyDescent="0.25">
      <c r="A457" s="25"/>
      <c r="B457" s="16"/>
      <c r="C457" s="11"/>
      <c r="D457" s="6"/>
      <c r="E457" s="50" t="s">
        <v>193</v>
      </c>
      <c r="F457" s="51">
        <v>60</v>
      </c>
      <c r="G457" s="51">
        <v>0.75</v>
      </c>
      <c r="H457" s="51">
        <v>6.08</v>
      </c>
      <c r="I457" s="51">
        <v>4.41</v>
      </c>
      <c r="J457" s="51">
        <v>75.3</v>
      </c>
      <c r="K457" s="58" t="s">
        <v>211</v>
      </c>
      <c r="L457" s="51">
        <v>4.66</v>
      </c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547</v>
      </c>
      <c r="G459" s="21">
        <f t="shared" ref="G459" si="275">SUM(G453:G458)</f>
        <v>32.65</v>
      </c>
      <c r="H459" s="21">
        <f t="shared" ref="H459" si="276">SUM(H453:H458)</f>
        <v>32.9</v>
      </c>
      <c r="I459" s="21">
        <f t="shared" ref="I459" si="277">SUM(I453:I458)</f>
        <v>75.490000000000009</v>
      </c>
      <c r="J459" s="21">
        <f t="shared" ref="J459" si="278">SUM(J453:J458)</f>
        <v>728.59999999999991</v>
      </c>
      <c r="K459" s="27"/>
      <c r="L459" s="21">
        <f>SUM(L453:L458)</f>
        <v>96.88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150</v>
      </c>
      <c r="F460" s="51">
        <v>200</v>
      </c>
      <c r="G460" s="51">
        <v>5.4</v>
      </c>
      <c r="H460" s="51">
        <v>5</v>
      </c>
      <c r="I460" s="51">
        <v>21.6</v>
      </c>
      <c r="J460" s="51">
        <v>153</v>
      </c>
      <c r="K460" s="52" t="s">
        <v>76</v>
      </c>
      <c r="L460" s="51">
        <v>14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279">SUM(G460:G465)</f>
        <v>5.4</v>
      </c>
      <c r="H466" s="21">
        <f t="shared" ref="H466" si="280">SUM(H460:H465)</f>
        <v>5</v>
      </c>
      <c r="I466" s="21">
        <f t="shared" ref="I466" si="281">SUM(I460:I465)</f>
        <v>21.6</v>
      </c>
      <c r="J466" s="21">
        <f t="shared" ref="J466" si="282">SUM(J460:J465)</f>
        <v>153</v>
      </c>
      <c r="K466" s="27"/>
      <c r="L466" s="21">
        <f>SUM(L460:L465)</f>
        <v>14</v>
      </c>
    </row>
    <row r="467" spans="1:12" ht="15.75" customHeight="1" x14ac:dyDescent="0.2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2627</v>
      </c>
      <c r="G467" s="34">
        <f t="shared" ref="G467" si="283">G433+G437+G447+G452+G459+G466</f>
        <v>104.26000000000002</v>
      </c>
      <c r="H467" s="34">
        <f t="shared" ref="H467" si="284">H433+H437+H447+H452+H459+H466</f>
        <v>103.82999999999998</v>
      </c>
      <c r="I467" s="34">
        <f t="shared" ref="I467" si="285">I433+I437+I447+I452+I459+I466</f>
        <v>352.70000000000005</v>
      </c>
      <c r="J467" s="34">
        <f t="shared" ref="J467" si="286">J433+J437+J447+J452+J459+J466</f>
        <v>2771.34</v>
      </c>
      <c r="K467" s="35"/>
      <c r="L467" s="34">
        <f>SUM(L433,L437,L447,L452,L459,L466)</f>
        <v>267.3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194</v>
      </c>
      <c r="F468" s="48">
        <v>185</v>
      </c>
      <c r="G468" s="48">
        <v>7</v>
      </c>
      <c r="H468" s="48">
        <v>11</v>
      </c>
      <c r="I468" s="48">
        <v>28</v>
      </c>
      <c r="J468" s="48">
        <v>242</v>
      </c>
      <c r="K468" s="49" t="s">
        <v>195</v>
      </c>
      <c r="L468" s="48">
        <v>12.98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79</v>
      </c>
      <c r="F470" s="51">
        <v>200</v>
      </c>
      <c r="G470" s="51">
        <v>5.18</v>
      </c>
      <c r="H470" s="51">
        <v>5.22</v>
      </c>
      <c r="I470" s="51">
        <v>21.06</v>
      </c>
      <c r="J470" s="51">
        <v>151.93</v>
      </c>
      <c r="K470" s="52" t="s">
        <v>80</v>
      </c>
      <c r="L470" s="51">
        <v>10.71</v>
      </c>
    </row>
    <row r="471" spans="1:12" ht="15" x14ac:dyDescent="0.25">
      <c r="A471" s="25"/>
      <c r="B471" s="16"/>
      <c r="C471" s="11"/>
      <c r="D471" s="7" t="s">
        <v>23</v>
      </c>
      <c r="E471" s="50" t="s">
        <v>51</v>
      </c>
      <c r="F471" s="51">
        <v>105</v>
      </c>
      <c r="G471" s="51">
        <v>7.88</v>
      </c>
      <c r="H471" s="51">
        <v>3.05</v>
      </c>
      <c r="I471" s="51">
        <v>53.97</v>
      </c>
      <c r="J471" s="51">
        <v>274.79000000000002</v>
      </c>
      <c r="K471" s="52"/>
      <c r="L471" s="51">
        <v>9.8000000000000007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52</v>
      </c>
      <c r="F473" s="51">
        <v>20</v>
      </c>
      <c r="G473" s="51">
        <v>0.26</v>
      </c>
      <c r="H473" s="51">
        <v>12.3</v>
      </c>
      <c r="I473" s="51">
        <v>0.34</v>
      </c>
      <c r="J473" s="51">
        <v>113.1</v>
      </c>
      <c r="K473" s="52" t="s">
        <v>48</v>
      </c>
      <c r="L473" s="51">
        <v>7.46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287">SUM(G468:G474)</f>
        <v>20.32</v>
      </c>
      <c r="H475" s="21">
        <f t="shared" ref="H475" si="288">SUM(H468:H474)</f>
        <v>31.57</v>
      </c>
      <c r="I475" s="21">
        <f t="shared" ref="I475" si="289">SUM(I468:I474)</f>
        <v>103.37</v>
      </c>
      <c r="J475" s="21">
        <f t="shared" ref="J475" si="290">SUM(J468:J474)</f>
        <v>781.82</v>
      </c>
      <c r="K475" s="27"/>
      <c r="L475" s="21">
        <f>SUM(L468:L474)</f>
        <v>40.950000000000003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63</v>
      </c>
      <c r="F476" s="51">
        <v>200</v>
      </c>
      <c r="G476" s="51">
        <v>1</v>
      </c>
      <c r="H476" s="51"/>
      <c r="I476" s="51">
        <v>5.8</v>
      </c>
      <c r="J476" s="51">
        <v>36</v>
      </c>
      <c r="K476" s="52" t="s">
        <v>64</v>
      </c>
      <c r="L476" s="51">
        <v>8.6</v>
      </c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291">SUM(G476:G478)</f>
        <v>1</v>
      </c>
      <c r="H479" s="21">
        <f t="shared" ref="H479" si="292">SUM(H476:H478)</f>
        <v>0</v>
      </c>
      <c r="I479" s="21">
        <f t="shared" ref="I479" si="293">SUM(I476:I478)</f>
        <v>5.8</v>
      </c>
      <c r="J479" s="21">
        <f t="shared" ref="J479" si="294">SUM(J476:J478)</f>
        <v>36</v>
      </c>
      <c r="K479" s="27"/>
      <c r="L479" s="21">
        <f>SUM(L476:L478)</f>
        <v>8.6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196</v>
      </c>
      <c r="F480" s="51">
        <v>100</v>
      </c>
      <c r="G480" s="51">
        <v>1.3</v>
      </c>
      <c r="H480" s="51">
        <v>10.06</v>
      </c>
      <c r="I480" s="51">
        <v>10.76</v>
      </c>
      <c r="J480" s="51">
        <v>139</v>
      </c>
      <c r="K480" s="52" t="s">
        <v>197</v>
      </c>
      <c r="L480" s="51">
        <v>3.62</v>
      </c>
    </row>
    <row r="481" spans="1:12" ht="15" x14ac:dyDescent="0.25">
      <c r="A481" s="25"/>
      <c r="B481" s="16"/>
      <c r="C481" s="11"/>
      <c r="D481" s="7" t="s">
        <v>28</v>
      </c>
      <c r="E481" s="50" t="s">
        <v>198</v>
      </c>
      <c r="F481" s="51">
        <v>210</v>
      </c>
      <c r="G481" s="51">
        <v>1.64</v>
      </c>
      <c r="H481" s="51">
        <v>4.37</v>
      </c>
      <c r="I481" s="51">
        <v>9.08</v>
      </c>
      <c r="J481" s="51">
        <v>82.07</v>
      </c>
      <c r="K481" s="52" t="s">
        <v>199</v>
      </c>
      <c r="L481" s="51">
        <v>5.39</v>
      </c>
    </row>
    <row r="482" spans="1:12" ht="15" x14ac:dyDescent="0.25">
      <c r="A482" s="25"/>
      <c r="B482" s="16"/>
      <c r="C482" s="11"/>
      <c r="D482" s="7" t="s">
        <v>29</v>
      </c>
      <c r="E482" s="50" t="s">
        <v>200</v>
      </c>
      <c r="F482" s="51">
        <v>130</v>
      </c>
      <c r="G482" s="51">
        <v>15.61</v>
      </c>
      <c r="H482" s="51">
        <v>65.489999999999995</v>
      </c>
      <c r="I482" s="51">
        <v>2.63</v>
      </c>
      <c r="J482" s="51">
        <v>662.41</v>
      </c>
      <c r="K482" s="52" t="s">
        <v>201</v>
      </c>
      <c r="L482" s="51">
        <v>39.119999999999997</v>
      </c>
    </row>
    <row r="483" spans="1:12" ht="15" x14ac:dyDescent="0.25">
      <c r="A483" s="25"/>
      <c r="B483" s="16"/>
      <c r="C483" s="11"/>
      <c r="D483" s="7" t="s">
        <v>30</v>
      </c>
      <c r="E483" s="50" t="s">
        <v>137</v>
      </c>
      <c r="F483" s="51">
        <v>150</v>
      </c>
      <c r="G483" s="51">
        <v>8.8000000000000007</v>
      </c>
      <c r="H483" s="51">
        <v>5.52</v>
      </c>
      <c r="I483" s="51">
        <v>39.659999999999997</v>
      </c>
      <c r="J483" s="51">
        <v>243.48</v>
      </c>
      <c r="K483" s="52" t="s">
        <v>138</v>
      </c>
      <c r="L483" s="51">
        <v>6.11</v>
      </c>
    </row>
    <row r="484" spans="1:12" ht="15" x14ac:dyDescent="0.25">
      <c r="A484" s="25"/>
      <c r="B484" s="16"/>
      <c r="C484" s="11"/>
      <c r="D484" s="7" t="s">
        <v>31</v>
      </c>
      <c r="E484" s="50" t="s">
        <v>157</v>
      </c>
      <c r="F484" s="51">
        <v>200</v>
      </c>
      <c r="G484" s="51">
        <v>0.46</v>
      </c>
      <c r="H484" s="51"/>
      <c r="I484" s="51">
        <v>11.99</v>
      </c>
      <c r="J484" s="51">
        <v>49.81</v>
      </c>
      <c r="K484" s="52" t="s">
        <v>69</v>
      </c>
      <c r="L484" s="51">
        <v>3.51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65</v>
      </c>
      <c r="F486" s="51">
        <v>80</v>
      </c>
      <c r="G486" s="51">
        <v>4.88</v>
      </c>
      <c r="H486" s="51">
        <v>0.96</v>
      </c>
      <c r="I486" s="51">
        <v>31.92</v>
      </c>
      <c r="J486" s="51">
        <v>155.80000000000001</v>
      </c>
      <c r="K486" s="52"/>
      <c r="L486" s="51">
        <v>5.09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870</v>
      </c>
      <c r="G489" s="21">
        <f t="shared" ref="G489" si="295">SUM(G480:G488)</f>
        <v>32.690000000000005</v>
      </c>
      <c r="H489" s="21">
        <f t="shared" ref="H489" si="296">SUM(H480:H488)</f>
        <v>86.399999999999977</v>
      </c>
      <c r="I489" s="21">
        <f t="shared" ref="I489" si="297">SUM(I480:I488)</f>
        <v>106.03999999999999</v>
      </c>
      <c r="J489" s="21">
        <f t="shared" ref="J489" si="298">SUM(J480:J488)</f>
        <v>1332.57</v>
      </c>
      <c r="K489" s="27"/>
      <c r="L489" s="21">
        <f>SUM(L480:L488)</f>
        <v>62.839999999999989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202</v>
      </c>
      <c r="F490" s="51">
        <v>50</v>
      </c>
      <c r="G490" s="51">
        <v>3.46</v>
      </c>
      <c r="H490" s="51">
        <v>7.39</v>
      </c>
      <c r="I490" s="51">
        <v>29.03</v>
      </c>
      <c r="J490" s="51">
        <v>196.5</v>
      </c>
      <c r="K490" s="52" t="s">
        <v>159</v>
      </c>
      <c r="L490" s="51">
        <v>3.74</v>
      </c>
    </row>
    <row r="491" spans="1:12" ht="15" x14ac:dyDescent="0.25">
      <c r="A491" s="25"/>
      <c r="B491" s="16"/>
      <c r="C491" s="11"/>
      <c r="D491" s="12" t="s">
        <v>31</v>
      </c>
      <c r="E491" s="50" t="s">
        <v>160</v>
      </c>
      <c r="F491" s="51">
        <v>200</v>
      </c>
      <c r="G491" s="51">
        <v>5.8</v>
      </c>
      <c r="H491" s="51">
        <v>5</v>
      </c>
      <c r="I491" s="51">
        <v>8</v>
      </c>
      <c r="J491" s="51">
        <v>100.2</v>
      </c>
      <c r="K491" s="52" t="s">
        <v>76</v>
      </c>
      <c r="L491" s="51">
        <v>14</v>
      </c>
    </row>
    <row r="492" spans="1:12" ht="15" x14ac:dyDescent="0.25">
      <c r="A492" s="25"/>
      <c r="B492" s="16"/>
      <c r="C492" s="11"/>
      <c r="D492" s="6"/>
      <c r="E492" s="50" t="s">
        <v>151</v>
      </c>
      <c r="F492" s="51">
        <v>100</v>
      </c>
      <c r="G492" s="51">
        <v>1.71</v>
      </c>
      <c r="H492" s="51"/>
      <c r="I492" s="51">
        <v>15.39</v>
      </c>
      <c r="J492" s="51">
        <v>68.400000000000006</v>
      </c>
      <c r="K492" s="52"/>
      <c r="L492" s="51">
        <v>15.17</v>
      </c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350</v>
      </c>
      <c r="G494" s="21">
        <f t="shared" ref="G494" si="299">SUM(G490:G493)</f>
        <v>10.969999999999999</v>
      </c>
      <c r="H494" s="21">
        <f t="shared" ref="H494" si="300">SUM(H490:H493)</f>
        <v>12.39</v>
      </c>
      <c r="I494" s="21">
        <f t="shared" ref="I494" si="301">SUM(I490:I493)</f>
        <v>52.42</v>
      </c>
      <c r="J494" s="21">
        <f t="shared" ref="J494" si="302">SUM(J490:J493)</f>
        <v>365.1</v>
      </c>
      <c r="K494" s="27"/>
      <c r="L494" s="21">
        <f>SUM(L490:L493)</f>
        <v>32.910000000000004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03">SUM(G495:G500)</f>
        <v>0</v>
      </c>
      <c r="H501" s="21">
        <f t="shared" ref="H501" si="304">SUM(H495:H500)</f>
        <v>0</v>
      </c>
      <c r="I501" s="21">
        <f t="shared" ref="I501" si="305">SUM(I495:I500)</f>
        <v>0</v>
      </c>
      <c r="J501" s="21">
        <f t="shared" ref="J501" si="306">SUM(J495:J500)</f>
        <v>0</v>
      </c>
      <c r="K501" s="27"/>
      <c r="L501" s="21">
        <f>SUM(L495:L500)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07">SUM(G502:G507)</f>
        <v>0</v>
      </c>
      <c r="H508" s="21">
        <f t="shared" ref="H508" si="308">SUM(H502:H507)</f>
        <v>0</v>
      </c>
      <c r="I508" s="21">
        <f t="shared" ref="I508" si="309">SUM(I502:I507)</f>
        <v>0</v>
      </c>
      <c r="J508" s="21">
        <f t="shared" ref="J508" si="310">SUM(J502:J507)</f>
        <v>0</v>
      </c>
      <c r="K508" s="27"/>
      <c r="L508" s="21">
        <f>SUM(L502:L507)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1930</v>
      </c>
      <c r="G509" s="34">
        <f t="shared" ref="G509" si="311">G475+G479+G489+G494+G501+G508</f>
        <v>64.98</v>
      </c>
      <c r="H509" s="34">
        <f t="shared" ref="H509" si="312">H475+H479+H489+H494+H501+H508</f>
        <v>130.35999999999996</v>
      </c>
      <c r="I509" s="34">
        <f t="shared" ref="I509" si="313">I475+I479+I489+I494+I501+I508</f>
        <v>267.63</v>
      </c>
      <c r="J509" s="34">
        <f t="shared" ref="J509" si="314">J475+J479+J489+J494+J501+J508</f>
        <v>2515.4899999999998</v>
      </c>
      <c r="K509" s="35"/>
      <c r="L509" s="34">
        <f>SUM(L475,L479,L489,L494,L501,L508)</f>
        <v>145.29999999999998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15">SUM(G510:G516)</f>
        <v>0</v>
      </c>
      <c r="H517" s="21">
        <f t="shared" ref="H517" si="316">SUM(H510:H516)</f>
        <v>0</v>
      </c>
      <c r="I517" s="21">
        <f t="shared" ref="I517" si="317">SUM(I510:I516)</f>
        <v>0</v>
      </c>
      <c r="J517" s="21">
        <f t="shared" ref="J517" si="318">SUM(J510:J516)</f>
        <v>0</v>
      </c>
      <c r="K517" s="27"/>
      <c r="L517" s="21">
        <f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19">SUM(G518:G520)</f>
        <v>0</v>
      </c>
      <c r="H521" s="21">
        <f t="shared" ref="H521" si="320">SUM(H518:H520)</f>
        <v>0</v>
      </c>
      <c r="I521" s="21">
        <f t="shared" ref="I521" si="321">SUM(I518:I520)</f>
        <v>0</v>
      </c>
      <c r="J521" s="21">
        <f t="shared" ref="J521" si="322">SUM(J518:J520)</f>
        <v>0</v>
      </c>
      <c r="K521" s="27"/>
      <c r="L521" s="21">
        <f>SUM(L518:L520)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23">SUM(G522:G530)</f>
        <v>0</v>
      </c>
      <c r="H531" s="21">
        <f t="shared" ref="H531" si="324">SUM(H522:H530)</f>
        <v>0</v>
      </c>
      <c r="I531" s="21">
        <f t="shared" ref="I531" si="325">SUM(I522:I530)</f>
        <v>0</v>
      </c>
      <c r="J531" s="21">
        <f t="shared" ref="J531" si="326">SUM(J522:J530)</f>
        <v>0</v>
      </c>
      <c r="K531" s="27"/>
      <c r="L531" s="21">
        <f>SUM(L522:L530)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27">SUM(G532:G535)</f>
        <v>0</v>
      </c>
      <c r="H536" s="21">
        <f t="shared" ref="H536" si="328">SUM(H532:H535)</f>
        <v>0</v>
      </c>
      <c r="I536" s="21">
        <f t="shared" ref="I536" si="329">SUM(I532:I535)</f>
        <v>0</v>
      </c>
      <c r="J536" s="21">
        <f t="shared" ref="J536" si="330">SUM(J532:J535)</f>
        <v>0</v>
      </c>
      <c r="K536" s="27"/>
      <c r="L536" s="21">
        <f>SUM(L532:L535)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31">SUM(G537:G542)</f>
        <v>0</v>
      </c>
      <c r="H543" s="21">
        <f t="shared" ref="H543" si="332">SUM(H537:H542)</f>
        <v>0</v>
      </c>
      <c r="I543" s="21">
        <f t="shared" ref="I543" si="333">SUM(I537:I542)</f>
        <v>0</v>
      </c>
      <c r="J543" s="21">
        <f t="shared" ref="J543" si="334">SUM(J537:J542)</f>
        <v>0</v>
      </c>
      <c r="K543" s="27"/>
      <c r="L543" s="21">
        <f>SUM(L537:L542)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35">SUM(G544:G549)</f>
        <v>0</v>
      </c>
      <c r="H550" s="21">
        <f t="shared" ref="H550" si="336">SUM(H544:H549)</f>
        <v>0</v>
      </c>
      <c r="I550" s="21">
        <f t="shared" ref="I550" si="337">SUM(I544:I549)</f>
        <v>0</v>
      </c>
      <c r="J550" s="21">
        <f t="shared" ref="J550" si="338">SUM(J544:J549)</f>
        <v>0</v>
      </c>
      <c r="K550" s="27"/>
      <c r="L550" s="21">
        <f>SUM(L544:L549)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0</v>
      </c>
      <c r="G551" s="34">
        <f t="shared" ref="G551" si="339">G517+G521+G531+G536+G543+G550</f>
        <v>0</v>
      </c>
      <c r="H551" s="34">
        <f t="shared" ref="H551" si="340">H517+H521+H531+H536+H543+H550</f>
        <v>0</v>
      </c>
      <c r="I551" s="34">
        <f t="shared" ref="I551" si="341">I517+I521+I531+I536+I543+I550</f>
        <v>0</v>
      </c>
      <c r="J551" s="34">
        <f t="shared" ref="J551" si="342">J517+J521+J531+J536+J543+J550</f>
        <v>0</v>
      </c>
      <c r="K551" s="35"/>
      <c r="L551" s="34">
        <f>SUM(L517,L521,L531,L536,L543,L550)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43">SUM(G552:G558)</f>
        <v>0</v>
      </c>
      <c r="H559" s="21">
        <f t="shared" ref="H559" si="344">SUM(H552:H558)</f>
        <v>0</v>
      </c>
      <c r="I559" s="21">
        <f t="shared" ref="I559" si="345">SUM(I552:I558)</f>
        <v>0</v>
      </c>
      <c r="J559" s="21">
        <f t="shared" ref="J559" si="346"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47">SUM(G560:G562)</f>
        <v>0</v>
      </c>
      <c r="H563" s="21">
        <f t="shared" ref="H563" si="348">SUM(H560:H562)</f>
        <v>0</v>
      </c>
      <c r="I563" s="21">
        <f t="shared" ref="I563" si="349">SUM(I560:I562)</f>
        <v>0</v>
      </c>
      <c r="J563" s="21">
        <f t="shared" ref="J563" si="350">SUM(J560:J562)</f>
        <v>0</v>
      </c>
      <c r="K563" s="27"/>
      <c r="L563" s="21">
        <f>SUM(L560:L562)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51">SUM(G564:G572)</f>
        <v>0</v>
      </c>
      <c r="H573" s="21">
        <f t="shared" ref="H573" si="352">SUM(H564:H572)</f>
        <v>0</v>
      </c>
      <c r="I573" s="21">
        <f t="shared" ref="I573" si="353">SUM(I564:I572)</f>
        <v>0</v>
      </c>
      <c r="J573" s="21">
        <f t="shared" ref="J573" si="354">SUM(J564:J572)</f>
        <v>0</v>
      </c>
      <c r="K573" s="27"/>
      <c r="L573" s="21">
        <f>SUM(L564:L572)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55">SUM(G574:G577)</f>
        <v>0</v>
      </c>
      <c r="H578" s="21">
        <f t="shared" ref="H578" si="356">SUM(H574:H577)</f>
        <v>0</v>
      </c>
      <c r="I578" s="21">
        <f t="shared" ref="I578" si="357">SUM(I574:I577)</f>
        <v>0</v>
      </c>
      <c r="J578" s="21">
        <f t="shared" ref="J578" si="358">SUM(J574:J577)</f>
        <v>0</v>
      </c>
      <c r="K578" s="27"/>
      <c r="L578" s="21">
        <f>SUM(L574:L577)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59">SUM(G579:G584)</f>
        <v>0</v>
      </c>
      <c r="H585" s="21">
        <f t="shared" ref="H585" si="360">SUM(H579:H584)</f>
        <v>0</v>
      </c>
      <c r="I585" s="21">
        <f t="shared" ref="I585" si="361">SUM(I579:I584)</f>
        <v>0</v>
      </c>
      <c r="J585" s="21">
        <f t="shared" ref="J585" si="362">SUM(J579:J584)</f>
        <v>0</v>
      </c>
      <c r="K585" s="27"/>
      <c r="L585" s="21">
        <f>SUM(L579:L584)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63">SUM(G586:G591)</f>
        <v>0</v>
      </c>
      <c r="H592" s="21">
        <f t="shared" ref="H592" si="364">SUM(H586:H591)</f>
        <v>0</v>
      </c>
      <c r="I592" s="21">
        <f t="shared" ref="I592" si="365">SUM(I586:I591)</f>
        <v>0</v>
      </c>
      <c r="J592" s="21">
        <f t="shared" ref="J592" si="366">SUM(J586:J591)</f>
        <v>0</v>
      </c>
      <c r="K592" s="27"/>
      <c r="L592" s="21">
        <f>SUM(L586:L591)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367">G559+G563+G573+G578+G585+G592</f>
        <v>0</v>
      </c>
      <c r="H593" s="40">
        <f t="shared" ref="H593" si="368">H559+H563+H573+H578+H585+H592</f>
        <v>0</v>
      </c>
      <c r="I593" s="40">
        <f t="shared" ref="I593" si="369">I559+I563+I573+I578+I585+I592</f>
        <v>0</v>
      </c>
      <c r="J593" s="40">
        <f t="shared" ref="J593" si="370">J559+J563+J573+J578+J585+J592</f>
        <v>0</v>
      </c>
      <c r="K593" s="41"/>
      <c r="L593" s="34">
        <f>SUM(L559,L563,L573,L578,L585,L592)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2487.1</v>
      </c>
      <c r="G594" s="42">
        <f t="shared" ref="G594:J594" si="37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107.36299999999999</v>
      </c>
      <c r="H594" s="42">
        <f t="shared" si="371"/>
        <v>114.386</v>
      </c>
      <c r="I594" s="42">
        <f t="shared" si="371"/>
        <v>351.29000000000008</v>
      </c>
      <c r="J594" s="42">
        <f t="shared" si="371"/>
        <v>2842.7599999999998</v>
      </c>
      <c r="K594" s="42"/>
      <c r="L594" s="42">
        <f>SUM(L47,L89,L131,L173,L215,L257,L299,L341,L383,L425,L467,L509,L551,L593)</f>
        <v>2299.1000000000004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dcterms:created xsi:type="dcterms:W3CDTF">2022-05-16T14:23:56Z</dcterms:created>
  <dcterms:modified xsi:type="dcterms:W3CDTF">2023-10-13T08:07:09Z</dcterms:modified>
</cp:coreProperties>
</file>